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<sst xmlns="http://schemas.openxmlformats.org/spreadsheetml/2006/main" count="274" uniqueCount="140">
  <si>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</si>
  <si>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</si>
  <si>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</si>
  <si>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</si>
  <si>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</si>
  <si>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</si>
  <si>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</si>
  <si>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</si>
  <si>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</si>
  <si>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</si>
  <si>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</si>
  <si>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</si>
  <si>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</si>
  <si>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</si>
  <si>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</si>
  <si>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</si>
  <si>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</si>
  <si>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</si>
  <si>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</si>
  <si>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</si>
  <si>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</si>
  <si>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</si>
  <si>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 xml:space="preserve"> Kapitālie izdevumi </t>
  </si>
  <si>
    <t> Pamatkapitāla veidošana</t>
  </si>
  <si>
    <t> 5200</t>
  </si>
  <si>
    <t> Pamatlīdzekļi</t>
  </si>
  <si>
    <t>F21 01 00 00 2</t>
  </si>
  <si>
    <t>1000–4000;
6000–7000</t>
  </si>
  <si>
    <t>2009.gada 20.janvāra</t>
  </si>
  <si>
    <t>instrukcijai Nr.2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</si>
  <si>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</si>
  <si>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</si>
  <si>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</si>
  <si>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</si>
  <si>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</si>
  <si>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</si>
  <si>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</si>
  <si>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</si>
  <si>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</si>
  <si>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</si>
  <si>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</si>
  <si>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</si>
  <si>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</si>
  <si>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</si>
  <si>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</si>
  <si>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</si>
  <si>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</si>
  <si>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</si>
  <si>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</si>
  <si>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</si>
  <si>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</si>
  <si>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</si>
  <si>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</si>
  <si>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</si>
  <si>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</si>
  <si>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</si>
  <si>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</si>
  <si>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</si>
  <si>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</si>
  <si>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</si>
  <si>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</si>
  <si>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</si>
  <si>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</si>
  <si>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</si>
  <si>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</si>
  <si>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</si>
  <si>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</si>
  <si>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</si>
  <si>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</si>
  <si>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</si>
  <si>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</si>
  <si>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</si>
  <si>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</si>
  <si>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</si>
  <si>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</si>
  <si>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</si>
  <si>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</si>
  <si>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</si>
  <si>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</si>
  <si>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</si>
  <si>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</si>
  <si>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</si>
  <si>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</si>
  <si>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</si>
  <si>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</si>
  <si>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</si>
  <si>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Pamatlīdzekļu izveidošana un nepabeigtā būvniecība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</si>
  <si>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</si>
  <si>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</si>
  <si>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</si>
  <si>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</si>
  <si>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</si>
  <si>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</si>
  <si>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Eiropas Reģionālās attīstības fonda (ERAF) projektu un pasākumu īstenošana</t>
  </si>
  <si>
    <t>62.00.00</t>
  </si>
  <si>
    <t>Valsts sekretāra vietniece</t>
  </si>
  <si>
    <t>Transports</t>
  </si>
  <si>
    <t>Ārvalstu mācību, darba un dienesta komandējumi, darba braucieni</t>
  </si>
  <si>
    <t>Pasta, telefona un citi sakaru pakalpojumi</t>
  </si>
  <si>
    <t>Pārējie sakaru pakalpojumi</t>
  </si>
  <si>
    <t>Administratīvie izdevumi un sabiedriskās attiecības</t>
  </si>
  <si>
    <t>Informācijas tehnoloģiju pakalpojumi</t>
  </si>
  <si>
    <t>Izdevumi par precēm iestādes administratīvās darbības nodrošināšanai</t>
  </si>
  <si>
    <t>Inventārs</t>
  </si>
  <si>
    <t>Nemateriālie ieguldījumi</t>
  </si>
  <si>
    <t>Licences, koncesijas un patenti, preču zīmes un līdzīgas tiesības</t>
  </si>
  <si>
    <t>Datorprogrammas</t>
  </si>
  <si>
    <t> 5230</t>
  </si>
  <si>
    <t> Pārējie pamatlīdzekļi</t>
  </si>
  <si>
    <t xml:space="preserve"> Saimniecības pamatlīdzekļi</t>
  </si>
  <si>
    <t> Datortehnika, sakaru un cita biroja tehnika</t>
  </si>
  <si>
    <t>04.500</t>
  </si>
  <si>
    <t>Apstiprināts 2018.gadam</t>
  </si>
  <si>
    <t>Attīstības un finanšu plānošanas departamenta direktore</t>
  </si>
  <si>
    <t>2018.gada 12.aprīlī</t>
  </si>
  <si>
    <t xml:space="preserve">                                                                                    L. Austrupe</t>
  </si>
  <si>
    <t xml:space="preserve">PAMATBUDŽETA PROGRAMMAS, APAKŠPROGRAMMAS, PASĀKUMA </t>
  </si>
  <si>
    <t>(Nr. 2170389621300000000)</t>
  </si>
  <si>
    <t>62.13.00</t>
  </si>
  <si>
    <t>Nr. 21703896213000R301B</t>
  </si>
  <si>
    <t>Eiropas Reģionālās attīstības fonda (ERAF) finansētie ierobežotās atlases publiskās pārvaldes projekti (2014 - 2020)</t>
  </si>
  <si>
    <t>TĀME 2018. GADAM</t>
  </si>
  <si>
    <t xml:space="preserve"> Piemaksas un prēmijas un naudas balvas </t>
  </si>
  <si>
    <t>Prēmijas, naudas balvas un materiālā stimulēšana</t>
  </si>
  <si>
    <t>Izdevumi par saņemtajiem apmācību pakalpojumiem</t>
  </si>
  <si>
    <t>Informācijas sistēmas licenču nomas izdevumi</t>
  </si>
  <si>
    <t>Izdevumi par precēm iestādes administratīvās darbības nodrošināšanai un sabiedrisko attiecību īstenošanai</t>
  </si>
  <si>
    <t> 2500</t>
  </si>
  <si>
    <t>Budžeta iestāžu nodokļu, nodevu un naudas sodu maksājumi</t>
  </si>
  <si>
    <t>Budžeta iestāžu nodokļu maksājumi</t>
  </si>
  <si>
    <t>Budžeta iestāžu pievienotās vērtības nodokļa maksājumi</t>
  </si>
  <si>
    <t>Pārējās licences, koncesijas un patenti, preču zīmes untamlīdzīgas tiesības</t>
  </si>
  <si>
    <t>2018.gada 27.decembrī</t>
  </si>
  <si>
    <t>PAMATBUDŽETA PROGRAMMAS, APAKŠPROGRAMMAS</t>
  </si>
  <si>
    <t>PRECIZĒTĀ TĀME 2018. GADAM</t>
  </si>
  <si>
    <t xml:space="preserve">                                                                                    Dž. Innusa</t>
  </si>
  <si>
    <t>Citi pakalpojumi</t>
  </si>
  <si>
    <t>Pārējie iepriekš neklasificētie pakalpojumu veidi</t>
  </si>
  <si>
    <t>Pārējie iepriekš neklasificētie pamatlīdzekļi</t>
  </si>
  <si>
    <t>Pārējie informācijas tehnoloģiju pakalpojumi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</si>
</sst>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[$-426]dddd\,\ yyyy&quot;. gada &quot;d\.\ mm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</numFmts>
  <fonts count="4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60" applyNumberFormat="1" applyFont="1">
      <alignment/>
      <protection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57" applyNumberFormat="1" applyFont="1" applyAlignment="1">
      <alignment horizontal="right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righ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59" applyFont="1">
      <alignment/>
      <protection/>
    </xf>
    <xf numFmtId="0" fontId="2" fillId="0" borderId="0" xfId="59" applyFont="1" applyAlignment="1">
      <alignment horizontal="right"/>
      <protection/>
    </xf>
    <xf numFmtId="49" fontId="5" fillId="0" borderId="0" xfId="59" applyNumberFormat="1" applyFont="1">
      <alignment/>
      <protection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57" applyNumberFormat="1" applyFont="1" applyAlignment="1">
      <alignment horizontal="left"/>
      <protection/>
    </xf>
    <xf numFmtId="49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5" fillId="0" borderId="0" xfId="57" applyNumberFormat="1" applyFont="1">
      <alignment/>
      <protection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2" fillId="0" borderId="0" xfId="58" applyNumberFormat="1" applyFont="1" applyAlignment="1">
      <alignment wrapText="1"/>
      <protection/>
    </xf>
    <xf numFmtId="1" fontId="2" fillId="0" borderId="0" xfId="58" applyNumberFormat="1" applyFont="1">
      <alignment/>
      <protection/>
    </xf>
    <xf numFmtId="1" fontId="2" fillId="0" borderId="0" xfId="58" applyNumberFormat="1" applyFont="1" applyAlignment="1">
      <alignment wrapText="1"/>
      <protection/>
    </xf>
    <xf numFmtId="0" fontId="2" fillId="0" borderId="0" xfId="0" applyFont="1" applyAlignment="1">
      <alignment/>
    </xf>
    <xf numFmtId="3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wrapText="1"/>
      <protection/>
    </xf>
    <xf numFmtId="0" fontId="1" fillId="0" borderId="11" xfId="57" applyFont="1" applyBorder="1" applyAlignment="1">
      <alignment horizontal="left" vertical="center"/>
      <protection/>
    </xf>
    <xf numFmtId="0" fontId="1" fillId="0" borderId="11" xfId="57" applyFont="1" applyBorder="1" applyAlignment="1">
      <alignment vertical="center" wrapText="1"/>
      <protection/>
    </xf>
    <xf numFmtId="3" fontId="1" fillId="0" borderId="12" xfId="57" applyNumberFormat="1" applyFont="1" applyBorder="1" applyAlignment="1">
      <alignment horizontal="center" vertical="center" wrapText="1"/>
      <protection/>
    </xf>
    <xf numFmtId="0" fontId="2" fillId="0" borderId="0" xfId="57" applyFont="1" applyAlignment="1">
      <alignment vertical="center"/>
      <protection/>
    </xf>
    <xf numFmtId="3" fontId="1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1" fillId="0" borderId="0" xfId="57" applyNumberFormat="1" applyFont="1" applyAlignment="1">
      <alignment horizontal="center"/>
      <protection/>
    </xf>
    <xf numFmtId="3" fontId="47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2" fillId="0" borderId="0" xfId="57" applyFont="1" applyAlignment="1">
      <alignment horizontal="left"/>
      <protection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57">
      <selection activeCell="A141" sqref="A141"/>
    </sheetView>
  </sheetViews>
  <sheetFormatPr defaultColWidth="8.8515625" defaultRowHeight="12.75"/>
  <cols>
    <col min="1" max="1" width="19.00390625" style="25" customWidth="1"/>
    <col min="2" max="2" width="87.421875" style="26" customWidth="1"/>
    <col min="3" max="3" width="18.421875" style="27" customWidth="1"/>
    <col min="4" max="4" width="15.421875" style="26" customWidth="1"/>
    <col min="5" max="5" width="36.28125" style="26" customWidth="1"/>
    <col min="6" max="16384" width="8.8515625" style="26" customWidth="1"/>
  </cols>
  <sheetData>
    <row r="1" spans="1:3" ht="14.25">
      <c r="A1" s="26"/>
      <c r="B1" s="44"/>
      <c r="C1" s="26"/>
    </row>
    <row r="2" spans="1:3" ht="15">
      <c r="A2" s="26"/>
      <c r="C2" s="45" t="s">
        <v>87</v>
      </c>
    </row>
    <row r="3" spans="1:3" ht="15">
      <c r="A3" s="26"/>
      <c r="C3" s="45" t="s">
        <v>0</v>
      </c>
    </row>
    <row r="4" spans="1:3" ht="15">
      <c r="A4" s="26"/>
      <c r="C4" s="45" t="s">
        <v>28</v>
      </c>
    </row>
    <row r="5" spans="1:3" ht="15">
      <c r="A5" s="26"/>
      <c r="C5" s="45" t="s">
        <v>29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3"/>
      <c r="B11" s="84" t="s">
        <v>95</v>
      </c>
      <c r="C11" s="85"/>
    </row>
    <row r="12" spans="1:3" ht="63" customHeight="1">
      <c r="A12" s="33"/>
      <c r="B12" s="34" t="s">
        <v>115</v>
      </c>
      <c r="C12" s="35" t="s">
        <v>43</v>
      </c>
    </row>
    <row r="13" spans="1:3" ht="15">
      <c r="A13" s="33"/>
      <c r="B13" s="49"/>
      <c r="C13" s="50" t="s">
        <v>44</v>
      </c>
    </row>
    <row r="14" spans="1:3" ht="15" customHeight="1">
      <c r="A14" s="33"/>
      <c r="B14" s="86" t="s">
        <v>114</v>
      </c>
      <c r="C14" s="86"/>
    </row>
    <row r="15" spans="1:3" s="53" customFormat="1" ht="15">
      <c r="A15" s="48"/>
      <c r="B15" s="51"/>
      <c r="C15" s="52"/>
    </row>
    <row r="16" spans="1:3" s="53" customFormat="1" ht="15">
      <c r="A16" s="48" t="s">
        <v>45</v>
      </c>
      <c r="B16" s="51"/>
      <c r="C16" s="52"/>
    </row>
    <row r="17" spans="1:3" s="53" customFormat="1" ht="15">
      <c r="A17" s="48"/>
      <c r="B17" s="54"/>
      <c r="C17" s="36"/>
    </row>
    <row r="18" spans="1:3" s="53" customFormat="1" ht="14.25">
      <c r="A18" s="54"/>
      <c r="B18" s="81" t="s">
        <v>116</v>
      </c>
      <c r="C18" s="54"/>
    </row>
    <row r="19" spans="1:3" s="53" customFormat="1" ht="14.25">
      <c r="A19" s="54"/>
      <c r="B19" s="81" t="s">
        <v>46</v>
      </c>
      <c r="C19" s="54"/>
    </row>
    <row r="20" spans="1:3" ht="14.25">
      <c r="A20" s="49"/>
      <c r="B20" s="55" t="s">
        <v>121</v>
      </c>
      <c r="C20" s="49"/>
    </row>
    <row r="21" spans="1:3" ht="15">
      <c r="A21" s="56"/>
      <c r="B21" s="55" t="s">
        <v>117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29" t="s">
        <v>1</v>
      </c>
    </row>
    <row r="24" spans="1:2" s="10" customFormat="1" ht="15">
      <c r="A24" s="9"/>
      <c r="B24" s="9"/>
    </row>
    <row r="25" spans="1:3" s="73" customFormat="1" ht="30.75" customHeight="1">
      <c r="A25" s="70" t="s">
        <v>2</v>
      </c>
      <c r="B25" s="71" t="s">
        <v>93</v>
      </c>
      <c r="C25" s="72" t="s">
        <v>94</v>
      </c>
    </row>
    <row r="26" spans="1:3" s="10" customFormat="1" ht="30.75" customHeight="1">
      <c r="A26" s="30" t="s">
        <v>78</v>
      </c>
      <c r="B26" s="31" t="s">
        <v>120</v>
      </c>
      <c r="C26" s="74" t="s">
        <v>118</v>
      </c>
    </row>
    <row r="27" spans="1:3" s="10" customFormat="1" ht="26.25" customHeight="1">
      <c r="A27" s="30" t="s">
        <v>3</v>
      </c>
      <c r="B27" s="31" t="s">
        <v>96</v>
      </c>
      <c r="C27" s="32" t="s">
        <v>111</v>
      </c>
    </row>
    <row r="28" spans="1:3" s="10" customFormat="1" ht="27.75" customHeight="1">
      <c r="A28" s="30" t="s">
        <v>4</v>
      </c>
      <c r="B28" s="31" t="s">
        <v>30</v>
      </c>
      <c r="C28" s="43">
        <v>17</v>
      </c>
    </row>
    <row r="29" spans="1:3" s="68" customFormat="1" ht="15" customHeight="1">
      <c r="A29" s="87"/>
      <c r="B29" s="87"/>
      <c r="C29" s="67"/>
    </row>
    <row r="30" spans="1:3" s="68" customFormat="1" ht="15" customHeight="1">
      <c r="A30" s="69"/>
      <c r="C30" s="67"/>
    </row>
    <row r="31" spans="1:3" s="68" customFormat="1" ht="15" customHeight="1">
      <c r="A31" s="69"/>
      <c r="C31" s="67"/>
    </row>
    <row r="32" spans="1:3" s="68" customFormat="1" ht="15" customHeight="1">
      <c r="A32" s="69"/>
      <c r="C32" s="67"/>
    </row>
    <row r="33" spans="1:3" s="68" customFormat="1" ht="15" customHeight="1">
      <c r="A33" s="69"/>
      <c r="C33" s="67"/>
    </row>
    <row r="34" spans="1:3" s="68" customFormat="1" ht="15" customHeight="1">
      <c r="A34" s="69"/>
      <c r="C34" s="67"/>
    </row>
    <row r="35" spans="1:3" s="15" customFormat="1" ht="15" customHeight="1">
      <c r="A35" s="88" t="s">
        <v>88</v>
      </c>
      <c r="B35" s="88"/>
      <c r="C35" s="13"/>
    </row>
    <row r="36" spans="1:3" s="15" customFormat="1" ht="15" customHeight="1">
      <c r="A36" s="14"/>
      <c r="B36" s="15" t="s">
        <v>119</v>
      </c>
      <c r="C36" s="13"/>
    </row>
    <row r="37" spans="1:3" s="15" customFormat="1" ht="15" customHeight="1">
      <c r="A37" s="14"/>
      <c r="C37" s="13"/>
    </row>
    <row r="38" spans="1:3" s="15" customFormat="1" ht="1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ht="14.25">
      <c r="A62" s="7"/>
      <c r="B62" s="1" t="s">
        <v>47</v>
      </c>
      <c r="C62" s="8"/>
    </row>
    <row r="63" spans="1:4" s="10" customFormat="1" ht="15">
      <c r="A63" s="9"/>
      <c r="B63" s="1"/>
      <c r="C63" s="11"/>
      <c r="D63" s="57"/>
    </row>
    <row r="64" spans="1:4" ht="50.25" customHeight="1">
      <c r="A64" s="3" t="s">
        <v>48</v>
      </c>
      <c r="B64" s="3" t="s">
        <v>49</v>
      </c>
      <c r="C64" s="5" t="s">
        <v>112</v>
      </c>
      <c r="D64" s="82"/>
    </row>
    <row r="65" spans="1:4" ht="12.75" customHeight="1">
      <c r="A65" s="28">
        <v>1</v>
      </c>
      <c r="B65" s="3">
        <v>2</v>
      </c>
      <c r="C65" s="6">
        <v>3</v>
      </c>
      <c r="D65" s="82"/>
    </row>
    <row r="66" spans="1:5" s="59" customFormat="1" ht="14.25">
      <c r="A66" s="18" t="s">
        <v>69</v>
      </c>
      <c r="B66" s="37" t="s">
        <v>70</v>
      </c>
      <c r="C66" s="21">
        <f>SUM(C67,C74,C79)</f>
        <v>525333</v>
      </c>
      <c r="D66" s="82"/>
      <c r="E66" s="58"/>
    </row>
    <row r="67" spans="1:4" s="60" customFormat="1" ht="15" hidden="1">
      <c r="A67" s="18" t="s">
        <v>5</v>
      </c>
      <c r="B67" s="38" t="s">
        <v>6</v>
      </c>
      <c r="C67" s="21">
        <f>SUM(C68,C72)</f>
        <v>0</v>
      </c>
      <c r="D67" s="82"/>
    </row>
    <row r="68" spans="1:4" s="60" customFormat="1" ht="15" hidden="1">
      <c r="A68" s="18">
        <v>21100</v>
      </c>
      <c r="B68" s="38" t="s">
        <v>7</v>
      </c>
      <c r="C68" s="21">
        <f>SUM(C69:C70)</f>
        <v>0</v>
      </c>
      <c r="D68" s="82"/>
    </row>
    <row r="69" spans="1:4" s="10" customFormat="1" ht="18" customHeight="1" hidden="1">
      <c r="A69" s="2">
        <v>21150</v>
      </c>
      <c r="B69" s="16" t="s">
        <v>36</v>
      </c>
      <c r="C69" s="17"/>
      <c r="D69" s="82"/>
    </row>
    <row r="70" spans="1:4" s="10" customFormat="1" ht="30" hidden="1">
      <c r="A70" s="4" t="s">
        <v>31</v>
      </c>
      <c r="B70" s="16" t="s">
        <v>32</v>
      </c>
      <c r="C70" s="17">
        <f>SUM(C71)</f>
        <v>0</v>
      </c>
      <c r="D70" s="82"/>
    </row>
    <row r="71" spans="1:4" s="10" customFormat="1" ht="30" hidden="1">
      <c r="A71" s="4" t="s">
        <v>33</v>
      </c>
      <c r="B71" s="16" t="s">
        <v>34</v>
      </c>
      <c r="C71" s="17"/>
      <c r="D71" s="82"/>
    </row>
    <row r="72" spans="1:4" s="58" customFormat="1" ht="14.25" hidden="1">
      <c r="A72" s="18">
        <v>21200</v>
      </c>
      <c r="B72" s="19" t="s">
        <v>39</v>
      </c>
      <c r="C72" s="20">
        <f>SUM(C73)</f>
        <v>0</v>
      </c>
      <c r="D72" s="82"/>
    </row>
    <row r="73" spans="1:4" s="10" customFormat="1" ht="15" hidden="1">
      <c r="A73" s="2">
        <v>21210</v>
      </c>
      <c r="B73" s="16" t="s">
        <v>38</v>
      </c>
      <c r="C73" s="17"/>
      <c r="D73" s="82"/>
    </row>
    <row r="74" spans="1:4" s="60" customFormat="1" ht="28.5" hidden="1">
      <c r="A74" s="18" t="s">
        <v>71</v>
      </c>
      <c r="B74" s="38" t="s">
        <v>72</v>
      </c>
      <c r="C74" s="21">
        <f>SUM(C75)</f>
        <v>0</v>
      </c>
      <c r="D74" s="82"/>
    </row>
    <row r="75" spans="1:4" s="60" customFormat="1" ht="15" hidden="1">
      <c r="A75" s="18">
        <v>18000</v>
      </c>
      <c r="B75" s="38" t="s">
        <v>73</v>
      </c>
      <c r="C75" s="21">
        <f>SUM(C76)</f>
        <v>0</v>
      </c>
      <c r="D75" s="82"/>
    </row>
    <row r="76" spans="1:4" s="10" customFormat="1" ht="15" hidden="1">
      <c r="A76" s="2">
        <v>18100</v>
      </c>
      <c r="B76" s="16" t="s">
        <v>74</v>
      </c>
      <c r="C76" s="17">
        <f>SUM(C77)</f>
        <v>0</v>
      </c>
      <c r="D76" s="82"/>
    </row>
    <row r="77" spans="1:4" s="10" customFormat="1" ht="15" hidden="1">
      <c r="A77" s="4">
        <v>18130</v>
      </c>
      <c r="B77" s="16" t="s">
        <v>75</v>
      </c>
      <c r="C77" s="17">
        <f>SUM(C78)</f>
        <v>0</v>
      </c>
      <c r="D77" s="82"/>
    </row>
    <row r="78" spans="1:4" s="10" customFormat="1" ht="14.25" customHeight="1" hidden="1">
      <c r="A78" s="4">
        <v>18132</v>
      </c>
      <c r="B78" s="16" t="s">
        <v>76</v>
      </c>
      <c r="C78" s="17"/>
      <c r="D78" s="82"/>
    </row>
    <row r="79" spans="1:4" s="60" customFormat="1" ht="15">
      <c r="A79" s="18">
        <v>21700</v>
      </c>
      <c r="B79" s="38" t="s">
        <v>17</v>
      </c>
      <c r="C79" s="21">
        <f>SUM(C80:C81)</f>
        <v>525333</v>
      </c>
      <c r="D79" s="82"/>
    </row>
    <row r="80" spans="1:4" s="10" customFormat="1" ht="15">
      <c r="A80" s="2">
        <v>21710</v>
      </c>
      <c r="B80" s="2" t="s">
        <v>35</v>
      </c>
      <c r="C80" s="17">
        <v>525333</v>
      </c>
      <c r="D80" s="82"/>
    </row>
    <row r="81" spans="1:4" s="10" customFormat="1" ht="15" hidden="1">
      <c r="A81" s="2">
        <v>21720</v>
      </c>
      <c r="B81" s="2" t="s">
        <v>40</v>
      </c>
      <c r="C81" s="17"/>
      <c r="D81" s="82"/>
    </row>
    <row r="82" spans="1:4" s="60" customFormat="1" ht="15">
      <c r="A82" s="18" t="s">
        <v>18</v>
      </c>
      <c r="B82" s="23" t="s">
        <v>80</v>
      </c>
      <c r="C82" s="21">
        <f>SUM(C83,C128)</f>
        <v>525333</v>
      </c>
      <c r="D82" s="82"/>
    </row>
    <row r="83" spans="1:4" s="60" customFormat="1" ht="28.5">
      <c r="A83" s="18" t="s">
        <v>27</v>
      </c>
      <c r="B83" s="23" t="s">
        <v>11</v>
      </c>
      <c r="C83" s="21">
        <f>SUM(C84)</f>
        <v>118647</v>
      </c>
      <c r="D83" s="82"/>
    </row>
    <row r="84" spans="1:4" s="60" customFormat="1" ht="15">
      <c r="A84" s="18" t="s">
        <v>19</v>
      </c>
      <c r="B84" s="23" t="s">
        <v>12</v>
      </c>
      <c r="C84" s="21">
        <f>SUM(C85,C102)</f>
        <v>118647</v>
      </c>
      <c r="D84" s="82"/>
    </row>
    <row r="85" spans="1:4" s="10" customFormat="1" ht="15">
      <c r="A85" s="2" t="s">
        <v>89</v>
      </c>
      <c r="B85" s="19" t="s">
        <v>50</v>
      </c>
      <c r="C85" s="61">
        <f>SUM(C86,C96)</f>
        <v>39664</v>
      </c>
      <c r="D85" s="82"/>
    </row>
    <row r="86" spans="1:4" s="10" customFormat="1" ht="15">
      <c r="A86" s="2" t="s">
        <v>90</v>
      </c>
      <c r="B86" s="16" t="s">
        <v>91</v>
      </c>
      <c r="C86" s="61">
        <f>SUM(C87+C90+C95)</f>
        <v>31996</v>
      </c>
      <c r="D86" s="82"/>
    </row>
    <row r="87" spans="1:4" s="10" customFormat="1" ht="15" hidden="1">
      <c r="A87" s="2">
        <v>1110</v>
      </c>
      <c r="B87" s="16" t="s">
        <v>51</v>
      </c>
      <c r="C87" s="17">
        <f>SUM(C88:C89)</f>
        <v>0</v>
      </c>
      <c r="D87" s="82"/>
    </row>
    <row r="88" spans="1:4" s="10" customFormat="1" ht="15" hidden="1">
      <c r="A88" s="2">
        <v>1114</v>
      </c>
      <c r="B88" s="16" t="s">
        <v>52</v>
      </c>
      <c r="C88" s="17"/>
      <c r="D88" s="82"/>
    </row>
    <row r="89" spans="1:4" s="10" customFormat="1" ht="15" hidden="1">
      <c r="A89" s="2">
        <v>1119</v>
      </c>
      <c r="B89" s="16" t="s">
        <v>53</v>
      </c>
      <c r="C89" s="17"/>
      <c r="D89" s="82"/>
    </row>
    <row r="90" spans="1:4" s="10" customFormat="1" ht="15" hidden="1">
      <c r="A90" s="2">
        <v>1140</v>
      </c>
      <c r="B90" s="16" t="s">
        <v>122</v>
      </c>
      <c r="C90" s="17">
        <f>SUM(C91:C94)</f>
        <v>0</v>
      </c>
      <c r="D90" s="82"/>
    </row>
    <row r="91" spans="1:4" s="10" customFormat="1" ht="15" hidden="1">
      <c r="A91" s="2">
        <v>1142</v>
      </c>
      <c r="B91" s="16" t="s">
        <v>54</v>
      </c>
      <c r="C91" s="17"/>
      <c r="D91" s="82"/>
    </row>
    <row r="92" spans="1:4" s="10" customFormat="1" ht="15" hidden="1">
      <c r="A92" s="2">
        <v>1146</v>
      </c>
      <c r="B92" s="16" t="s">
        <v>81</v>
      </c>
      <c r="C92" s="17"/>
      <c r="D92" s="82"/>
    </row>
    <row r="93" spans="1:4" s="10" customFormat="1" ht="15" hidden="1">
      <c r="A93" s="2">
        <v>1147</v>
      </c>
      <c r="B93" s="16" t="s">
        <v>55</v>
      </c>
      <c r="C93" s="17"/>
      <c r="D93" s="82"/>
    </row>
    <row r="94" spans="1:4" s="10" customFormat="1" ht="15" hidden="1">
      <c r="A94" s="2">
        <v>1148</v>
      </c>
      <c r="B94" s="16" t="s">
        <v>123</v>
      </c>
      <c r="C94" s="17"/>
      <c r="D94" s="82"/>
    </row>
    <row r="95" spans="1:4" s="10" customFormat="1" ht="15">
      <c r="A95" s="2">
        <v>1150</v>
      </c>
      <c r="B95" s="16" t="s">
        <v>56</v>
      </c>
      <c r="C95" s="17">
        <v>31996</v>
      </c>
      <c r="D95" s="82"/>
    </row>
    <row r="96" spans="1:4" s="10" customFormat="1" ht="29.25">
      <c r="A96" s="18">
        <v>1200</v>
      </c>
      <c r="B96" s="16" t="s">
        <v>92</v>
      </c>
      <c r="C96" s="20">
        <f>SUM(C97+C98)</f>
        <v>7668</v>
      </c>
      <c r="D96" s="82"/>
    </row>
    <row r="97" spans="1:4" s="10" customFormat="1" ht="15">
      <c r="A97" s="2">
        <v>1210</v>
      </c>
      <c r="B97" s="16" t="s">
        <v>57</v>
      </c>
      <c r="C97" s="17">
        <v>7668</v>
      </c>
      <c r="D97" s="82"/>
    </row>
    <row r="98" spans="1:4" s="10" customFormat="1" ht="14.25" customHeight="1" hidden="1">
      <c r="A98" s="2">
        <v>1220</v>
      </c>
      <c r="B98" s="16" t="s">
        <v>58</v>
      </c>
      <c r="C98" s="17">
        <f>SUM(C99:C101)</f>
        <v>0</v>
      </c>
      <c r="D98" s="82"/>
    </row>
    <row r="99" spans="1:4" s="10" customFormat="1" ht="30" hidden="1">
      <c r="A99" s="2">
        <v>1221</v>
      </c>
      <c r="B99" s="16" t="s">
        <v>59</v>
      </c>
      <c r="C99" s="17"/>
      <c r="D99" s="82"/>
    </row>
    <row r="100" spans="1:4" s="10" customFormat="1" ht="15" hidden="1">
      <c r="A100" s="2">
        <v>1227</v>
      </c>
      <c r="B100" s="16" t="s">
        <v>60</v>
      </c>
      <c r="C100" s="17"/>
      <c r="D100" s="82"/>
    </row>
    <row r="101" spans="1:4" s="10" customFormat="1" ht="30" hidden="1">
      <c r="A101" s="2">
        <v>1228</v>
      </c>
      <c r="B101" s="16" t="s">
        <v>61</v>
      </c>
      <c r="C101" s="17"/>
      <c r="D101" s="82"/>
    </row>
    <row r="102" spans="1:4" s="60" customFormat="1" ht="15">
      <c r="A102" s="18">
        <v>2000</v>
      </c>
      <c r="B102" s="23" t="s">
        <v>20</v>
      </c>
      <c r="C102" s="21">
        <f>SUM(C103,C110,C119,C124)</f>
        <v>78983</v>
      </c>
      <c r="D102" s="82"/>
    </row>
    <row r="103" spans="1:5" ht="15" hidden="1">
      <c r="A103" s="18">
        <v>2100</v>
      </c>
      <c r="B103" s="23" t="s">
        <v>62</v>
      </c>
      <c r="C103" s="21">
        <f>SUM(C104,C107)</f>
        <v>0</v>
      </c>
      <c r="D103" s="82"/>
      <c r="E103" s="60"/>
    </row>
    <row r="104" spans="1:5" ht="15" hidden="1">
      <c r="A104" s="2">
        <v>2110</v>
      </c>
      <c r="B104" s="24" t="s">
        <v>63</v>
      </c>
      <c r="C104" s="22">
        <f>SUM(C105:C106)</f>
        <v>0</v>
      </c>
      <c r="D104" s="82"/>
      <c r="E104" s="60"/>
    </row>
    <row r="105" spans="1:5" ht="15" hidden="1">
      <c r="A105" s="2">
        <v>2111</v>
      </c>
      <c r="B105" s="24" t="s">
        <v>64</v>
      </c>
      <c r="C105" s="22"/>
      <c r="D105" s="82"/>
      <c r="E105" s="60"/>
    </row>
    <row r="106" spans="1:5" ht="15" hidden="1">
      <c r="A106" s="2">
        <v>2112</v>
      </c>
      <c r="B106" s="24" t="s">
        <v>65</v>
      </c>
      <c r="C106" s="22"/>
      <c r="D106" s="82"/>
      <c r="E106" s="60"/>
    </row>
    <row r="107" spans="1:5" ht="15" hidden="1">
      <c r="A107" s="2">
        <v>2120</v>
      </c>
      <c r="B107" s="76" t="s">
        <v>97</v>
      </c>
      <c r="C107" s="22">
        <f>SUM(C108:C109)</f>
        <v>0</v>
      </c>
      <c r="D107" s="82"/>
      <c r="E107" s="60"/>
    </row>
    <row r="108" spans="1:5" ht="15" hidden="1">
      <c r="A108" s="2">
        <v>2121</v>
      </c>
      <c r="B108" s="24" t="s">
        <v>64</v>
      </c>
      <c r="C108" s="22"/>
      <c r="D108" s="82"/>
      <c r="E108" s="60"/>
    </row>
    <row r="109" spans="1:5" ht="15" hidden="1">
      <c r="A109" s="2">
        <v>2122</v>
      </c>
      <c r="B109" s="24" t="s">
        <v>65</v>
      </c>
      <c r="C109" s="22"/>
      <c r="D109" s="82"/>
      <c r="E109" s="60"/>
    </row>
    <row r="110" spans="1:5" ht="15">
      <c r="A110" s="18">
        <v>2200</v>
      </c>
      <c r="B110" s="23" t="s">
        <v>21</v>
      </c>
      <c r="C110" s="21">
        <f>SUM(C111,C113,C117)</f>
        <v>78983</v>
      </c>
      <c r="D110" s="82"/>
      <c r="E110" s="60"/>
    </row>
    <row r="111" spans="1:5" s="77" customFormat="1" ht="15" hidden="1">
      <c r="A111" s="2">
        <v>2210</v>
      </c>
      <c r="B111" s="24" t="s">
        <v>98</v>
      </c>
      <c r="C111" s="22">
        <f>SUM(C112)</f>
        <v>0</v>
      </c>
      <c r="D111" s="82"/>
      <c r="E111" s="60"/>
    </row>
    <row r="112" spans="1:5" s="77" customFormat="1" ht="15" hidden="1">
      <c r="A112" s="2">
        <v>2219</v>
      </c>
      <c r="B112" s="24" t="s">
        <v>99</v>
      </c>
      <c r="C112" s="22"/>
      <c r="D112" s="82"/>
      <c r="E112" s="60"/>
    </row>
    <row r="113" spans="1:4" ht="15">
      <c r="A113" s="2">
        <v>2230</v>
      </c>
      <c r="B113" s="24" t="s">
        <v>41</v>
      </c>
      <c r="C113" s="22">
        <f>SUM(C114:C116)</f>
        <v>78983</v>
      </c>
      <c r="D113" s="82"/>
    </row>
    <row r="114" spans="1:4" ht="15" hidden="1">
      <c r="A114" s="2">
        <v>2231</v>
      </c>
      <c r="B114" s="24" t="s">
        <v>100</v>
      </c>
      <c r="C114" s="22"/>
      <c r="D114" s="82"/>
    </row>
    <row r="115" spans="1:4" ht="15" hidden="1">
      <c r="A115" s="2">
        <v>2235</v>
      </c>
      <c r="B115" s="24" t="s">
        <v>124</v>
      </c>
      <c r="C115" s="22"/>
      <c r="D115" s="82"/>
    </row>
    <row r="116" spans="1:4" ht="15">
      <c r="A116" s="2">
        <v>2239</v>
      </c>
      <c r="B116" s="24" t="s">
        <v>42</v>
      </c>
      <c r="C116" s="22">
        <v>78983</v>
      </c>
      <c r="D116" s="82"/>
    </row>
    <row r="117" spans="1:4" ht="15" hidden="1">
      <c r="A117" s="2">
        <v>2250</v>
      </c>
      <c r="B117" s="24" t="s">
        <v>101</v>
      </c>
      <c r="C117" s="22">
        <f>SUM(C118)</f>
        <v>0</v>
      </c>
      <c r="D117" s="82"/>
    </row>
    <row r="118" spans="1:4" ht="15" hidden="1">
      <c r="A118" s="2">
        <v>2252</v>
      </c>
      <c r="B118" s="24" t="s">
        <v>125</v>
      </c>
      <c r="C118" s="22"/>
      <c r="D118" s="82"/>
    </row>
    <row r="119" spans="1:4" s="10" customFormat="1" ht="28.5" hidden="1">
      <c r="A119" s="18" t="s">
        <v>66</v>
      </c>
      <c r="B119" s="23" t="s">
        <v>67</v>
      </c>
      <c r="C119" s="21">
        <f>SUM(C120)</f>
        <v>0</v>
      </c>
      <c r="D119" s="82"/>
    </row>
    <row r="120" spans="1:4" s="10" customFormat="1" ht="15" hidden="1">
      <c r="A120" s="2">
        <v>2310</v>
      </c>
      <c r="B120" s="75" t="s">
        <v>102</v>
      </c>
      <c r="C120" s="17">
        <f>SUM(C121:C123)</f>
        <v>0</v>
      </c>
      <c r="D120" s="82"/>
    </row>
    <row r="121" spans="1:4" s="10" customFormat="1" ht="15" hidden="1">
      <c r="A121" s="2">
        <v>2311</v>
      </c>
      <c r="B121" s="16" t="s">
        <v>68</v>
      </c>
      <c r="C121" s="17"/>
      <c r="D121" s="82"/>
    </row>
    <row r="122" spans="1:4" s="10" customFormat="1" ht="15" hidden="1">
      <c r="A122" s="2">
        <v>2312</v>
      </c>
      <c r="B122" s="16" t="s">
        <v>103</v>
      </c>
      <c r="C122" s="17"/>
      <c r="D122" s="82"/>
    </row>
    <row r="123" spans="1:4" s="10" customFormat="1" ht="30" hidden="1">
      <c r="A123" s="2">
        <v>2314</v>
      </c>
      <c r="B123" s="16" t="s">
        <v>126</v>
      </c>
      <c r="C123" s="17"/>
      <c r="D123" s="82"/>
    </row>
    <row r="124" spans="1:4" s="10" customFormat="1" ht="15" hidden="1">
      <c r="A124" s="18" t="s">
        <v>127</v>
      </c>
      <c r="B124" s="23" t="s">
        <v>128</v>
      </c>
      <c r="C124" s="21">
        <f>SUM(C125)</f>
        <v>0</v>
      </c>
      <c r="D124" s="82"/>
    </row>
    <row r="125" spans="1:4" s="10" customFormat="1" ht="15" hidden="1">
      <c r="A125" s="2">
        <v>2510</v>
      </c>
      <c r="B125" s="75" t="s">
        <v>129</v>
      </c>
      <c r="C125" s="17">
        <f>SUM(C126:C127)</f>
        <v>0</v>
      </c>
      <c r="D125" s="82"/>
    </row>
    <row r="126" spans="1:4" s="10" customFormat="1" ht="15" hidden="1">
      <c r="A126" s="2">
        <v>2311</v>
      </c>
      <c r="B126" s="16" t="s">
        <v>68</v>
      </c>
      <c r="C126" s="17"/>
      <c r="D126" s="82"/>
    </row>
    <row r="127" spans="1:4" s="10" customFormat="1" ht="15" hidden="1">
      <c r="A127" s="2">
        <v>2512</v>
      </c>
      <c r="B127" s="16" t="s">
        <v>130</v>
      </c>
      <c r="C127" s="17"/>
      <c r="D127" s="82"/>
    </row>
    <row r="128" spans="1:4" s="60" customFormat="1" ht="15">
      <c r="A128" s="18" t="s">
        <v>13</v>
      </c>
      <c r="B128" s="23" t="s">
        <v>22</v>
      </c>
      <c r="C128" s="21">
        <f>SUM(C129)</f>
        <v>406686</v>
      </c>
      <c r="D128" s="82"/>
    </row>
    <row r="129" spans="1:4" s="60" customFormat="1" ht="15">
      <c r="A129" s="18">
        <v>5000</v>
      </c>
      <c r="B129" s="23" t="s">
        <v>23</v>
      </c>
      <c r="C129" s="21">
        <f>SUM(C130,C134)</f>
        <v>406686</v>
      </c>
      <c r="D129" s="82"/>
    </row>
    <row r="130" spans="1:4" s="60" customFormat="1" ht="15">
      <c r="A130" s="18">
        <v>5100</v>
      </c>
      <c r="B130" s="23" t="s">
        <v>104</v>
      </c>
      <c r="C130" s="21">
        <f>SUM(C131)</f>
        <v>366686</v>
      </c>
      <c r="D130" s="82"/>
    </row>
    <row r="131" spans="1:4" ht="15">
      <c r="A131" s="2">
        <v>5120</v>
      </c>
      <c r="B131" s="24" t="s">
        <v>105</v>
      </c>
      <c r="C131" s="22">
        <f>SUM(C132:C133)</f>
        <v>366686</v>
      </c>
      <c r="D131" s="82"/>
    </row>
    <row r="132" spans="1:4" ht="15">
      <c r="A132" s="2">
        <v>5121</v>
      </c>
      <c r="B132" s="24" t="s">
        <v>106</v>
      </c>
      <c r="C132" s="22">
        <v>106686</v>
      </c>
      <c r="D132" s="82"/>
    </row>
    <row r="133" spans="1:4" ht="15">
      <c r="A133" s="2">
        <v>5129</v>
      </c>
      <c r="B133" s="24" t="s">
        <v>131</v>
      </c>
      <c r="C133" s="22">
        <v>260000</v>
      </c>
      <c r="D133" s="82"/>
    </row>
    <row r="134" spans="1:4" s="60" customFormat="1" ht="15">
      <c r="A134" s="18" t="s">
        <v>24</v>
      </c>
      <c r="B134" s="19" t="s">
        <v>25</v>
      </c>
      <c r="C134" s="21">
        <f>SUM(C135,C137,C140)</f>
        <v>40000</v>
      </c>
      <c r="D134" s="82"/>
    </row>
    <row r="135" spans="1:4" s="10" customFormat="1" ht="15" hidden="1">
      <c r="A135" s="2" t="s">
        <v>82</v>
      </c>
      <c r="B135" s="16" t="s">
        <v>83</v>
      </c>
      <c r="C135" s="17">
        <f>SUM(C136)</f>
        <v>0</v>
      </c>
      <c r="D135" s="82"/>
    </row>
    <row r="136" spans="1:4" s="10" customFormat="1" ht="15" hidden="1">
      <c r="A136" s="2" t="s">
        <v>84</v>
      </c>
      <c r="B136" s="16" t="s">
        <v>85</v>
      </c>
      <c r="C136" s="17"/>
      <c r="D136" s="82"/>
    </row>
    <row r="137" spans="1:4" s="80" customFormat="1" ht="14.25">
      <c r="A137" s="78" t="s">
        <v>107</v>
      </c>
      <c r="B137" s="75" t="s">
        <v>108</v>
      </c>
      <c r="C137" s="79">
        <f>SUM(C138:C139)</f>
        <v>40000</v>
      </c>
      <c r="D137" s="82"/>
    </row>
    <row r="138" spans="1:4" s="80" customFormat="1" ht="14.25" hidden="1">
      <c r="A138" s="78">
        <v>5232</v>
      </c>
      <c r="B138" s="75" t="s">
        <v>109</v>
      </c>
      <c r="C138" s="79"/>
      <c r="D138" s="82"/>
    </row>
    <row r="139" spans="1:4" s="80" customFormat="1" ht="14.25">
      <c r="A139" s="78">
        <v>5238</v>
      </c>
      <c r="B139" s="75" t="s">
        <v>110</v>
      </c>
      <c r="C139" s="79">
        <v>40000</v>
      </c>
      <c r="D139" s="82"/>
    </row>
    <row r="140" spans="1:4" s="10" customFormat="1" ht="15" hidden="1">
      <c r="A140" s="2">
        <v>5240</v>
      </c>
      <c r="B140" s="16" t="s">
        <v>86</v>
      </c>
      <c r="C140" s="17"/>
      <c r="D140" s="82"/>
    </row>
    <row r="141" spans="1:4" s="60" customFormat="1" ht="28.5">
      <c r="A141" s="18" t="s">
        <v>77</v>
      </c>
      <c r="B141" s="23" t="s">
        <v>14</v>
      </c>
      <c r="C141" s="21">
        <f>SUM(C66-C82)</f>
        <v>0</v>
      </c>
      <c r="D141" s="82"/>
    </row>
    <row r="142" spans="1:4" ht="15" hidden="1">
      <c r="A142" s="2" t="s">
        <v>9</v>
      </c>
      <c r="B142" s="39" t="s">
        <v>15</v>
      </c>
      <c r="C142" s="22">
        <f>SUM(C143)</f>
        <v>0</v>
      </c>
      <c r="D142" s="82"/>
    </row>
    <row r="143" spans="1:4" ht="15" hidden="1">
      <c r="A143" s="2" t="s">
        <v>10</v>
      </c>
      <c r="B143" s="39" t="s">
        <v>16</v>
      </c>
      <c r="C143" s="22">
        <f>SUM(C144)</f>
        <v>0</v>
      </c>
      <c r="D143" s="82"/>
    </row>
    <row r="144" spans="1:4" ht="15" hidden="1">
      <c r="A144" s="2" t="s">
        <v>26</v>
      </c>
      <c r="B144" s="39" t="s">
        <v>37</v>
      </c>
      <c r="C144" s="22">
        <f>SUM(-C141)</f>
        <v>0</v>
      </c>
      <c r="D144" s="82"/>
    </row>
    <row r="145" spans="1:4" ht="15">
      <c r="A145" s="40"/>
      <c r="B145" s="41"/>
      <c r="C145" s="42"/>
      <c r="D145" s="82"/>
    </row>
    <row r="146" ht="14.25">
      <c r="D146" s="82"/>
    </row>
    <row r="147" spans="1:4" s="10" customFormat="1" ht="15">
      <c r="A147" s="9" t="s">
        <v>113</v>
      </c>
      <c r="C147" s="11" t="s">
        <v>79</v>
      </c>
      <c r="D147" s="82"/>
    </row>
    <row r="148" spans="1:4" s="10" customFormat="1" ht="15">
      <c r="A148" s="9"/>
      <c r="C148" s="11"/>
      <c r="D148" s="82"/>
    </row>
    <row r="149" spans="1:4" s="10" customFormat="1" ht="15">
      <c r="A149" s="89" t="s">
        <v>114</v>
      </c>
      <c r="B149" s="89"/>
      <c r="C149" s="11"/>
      <c r="D149" s="82"/>
    </row>
    <row r="150" ht="14.25">
      <c r="D150" s="82"/>
    </row>
    <row r="151" ht="14.25">
      <c r="D151" s="82"/>
    </row>
    <row r="152" ht="14.25">
      <c r="D152" s="82"/>
    </row>
    <row r="153" ht="14.25">
      <c r="D153" s="82"/>
    </row>
    <row r="154" ht="14.25">
      <c r="D154" s="82"/>
    </row>
    <row r="155" ht="14.25">
      <c r="D155" s="82"/>
    </row>
    <row r="156" ht="14.25">
      <c r="D156" s="82"/>
    </row>
    <row r="157" ht="14.25">
      <c r="D157" s="82"/>
    </row>
    <row r="158" ht="14.25">
      <c r="D158" s="82"/>
    </row>
    <row r="159" ht="14.25">
      <c r="D159" s="82"/>
    </row>
    <row r="160" ht="14.25">
      <c r="D160" s="82"/>
    </row>
    <row r="161" ht="14.25">
      <c r="D161" s="82"/>
    </row>
    <row r="162" ht="14.25">
      <c r="D162" s="82"/>
    </row>
    <row r="163" spans="1:4" ht="14.25">
      <c r="A163" s="26"/>
      <c r="C163" s="26"/>
      <c r="D163" s="82"/>
    </row>
    <row r="164" ht="14.25">
      <c r="D164" s="82"/>
    </row>
    <row r="165" ht="14.25">
      <c r="D165" s="82"/>
    </row>
    <row r="166" ht="14.25">
      <c r="D166" s="82"/>
    </row>
    <row r="167" ht="14.25">
      <c r="D167" s="82"/>
    </row>
    <row r="168" ht="14.25">
      <c r="D168" s="82"/>
    </row>
    <row r="169" ht="14.25">
      <c r="D169" s="82"/>
    </row>
    <row r="170" ht="14.25">
      <c r="D170" s="82"/>
    </row>
    <row r="171" ht="14.25">
      <c r="D171" s="82"/>
    </row>
    <row r="172" ht="14.25">
      <c r="D172" s="82"/>
    </row>
    <row r="173" ht="14.25">
      <c r="D173" s="82"/>
    </row>
    <row r="174" ht="14.25">
      <c r="D174" s="82"/>
    </row>
    <row r="175" spans="1:4" ht="14.25">
      <c r="A175" s="26"/>
      <c r="C175" s="26"/>
      <c r="D175" s="82"/>
    </row>
    <row r="176" spans="1:4" ht="14.25">
      <c r="A176" s="26"/>
      <c r="C176" s="26"/>
      <c r="D176" s="82"/>
    </row>
    <row r="177" ht="14.25">
      <c r="D177" s="82"/>
    </row>
    <row r="178" ht="14.25">
      <c r="D178" s="82"/>
    </row>
    <row r="179" ht="14.25">
      <c r="D179" s="82"/>
    </row>
    <row r="180" ht="14.25">
      <c r="D180" s="82"/>
    </row>
    <row r="181" ht="14.25">
      <c r="D181" s="82"/>
    </row>
    <row r="193" spans="1:4" ht="14.25">
      <c r="A193" s="26"/>
      <c r="C193" s="26"/>
      <c r="D193" s="62"/>
    </row>
    <row r="194" spans="1:4" ht="14.25">
      <c r="A194" s="26"/>
      <c r="C194" s="26"/>
      <c r="D194" s="62"/>
    </row>
    <row r="239" ht="14.25">
      <c r="D239" s="62"/>
    </row>
    <row r="240" ht="14.25">
      <c r="D240" s="62"/>
    </row>
    <row r="241" ht="14.25">
      <c r="D241" s="62"/>
    </row>
    <row r="242" ht="14.25">
      <c r="D242" s="62"/>
    </row>
    <row r="243" spans="1:4" s="64" customFormat="1" ht="15">
      <c r="A243" s="25"/>
      <c r="B243" s="26"/>
      <c r="C243" s="27"/>
      <c r="D243" s="63"/>
    </row>
    <row r="244" spans="1:4" s="64" customFormat="1" ht="15">
      <c r="A244" s="25"/>
      <c r="B244" s="26"/>
      <c r="C244" s="27"/>
      <c r="D244" s="65"/>
    </row>
    <row r="245" spans="1:4" s="64" customFormat="1" ht="15">
      <c r="A245" s="25"/>
      <c r="B245" s="26"/>
      <c r="C245" s="27"/>
      <c r="D245" s="65"/>
    </row>
    <row r="246" spans="1:4" s="64" customFormat="1" ht="15">
      <c r="A246" s="25"/>
      <c r="B246" s="26"/>
      <c r="C246" s="27"/>
      <c r="D246" s="65"/>
    </row>
    <row r="247" spans="1:4" s="64" customFormat="1" ht="15">
      <c r="A247" s="25"/>
      <c r="B247" s="26"/>
      <c r="C247" s="27"/>
      <c r="D247" s="65"/>
    </row>
    <row r="248" spans="1:4" s="64" customFormat="1" ht="15">
      <c r="A248" s="25"/>
      <c r="B248" s="26"/>
      <c r="C248" s="27"/>
      <c r="D248" s="65"/>
    </row>
    <row r="249" spans="1:4" s="64" customFormat="1" ht="15">
      <c r="A249" s="25"/>
      <c r="B249" s="26"/>
      <c r="C249" s="27"/>
      <c r="D249" s="65"/>
    </row>
    <row r="250" spans="1:4" s="64" customFormat="1" ht="15">
      <c r="A250" s="25"/>
      <c r="B250" s="26"/>
      <c r="C250" s="27"/>
      <c r="D250" s="65"/>
    </row>
    <row r="251" spans="1:3" s="66" customFormat="1" ht="15">
      <c r="A251" s="25"/>
      <c r="B251" s="26"/>
      <c r="C251" s="27"/>
    </row>
  </sheetData>
  <sheetProtection/>
  <mergeCells count="5">
    <mergeCell ref="B11:C11"/>
    <mergeCell ref="B14:C14"/>
    <mergeCell ref="A29:B29"/>
    <mergeCell ref="A35:B35"/>
    <mergeCell ref="A149:B14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1"/>
  <sheetViews>
    <sheetView tabSelected="1" zoomScalePageLayoutView="0" workbookViewId="0" topLeftCell="A36">
      <selection activeCell="A64" sqref="A64:IV189"/>
    </sheetView>
  </sheetViews>
  <sheetFormatPr defaultColWidth="8.8515625" defaultRowHeight="12.75"/>
  <cols>
    <col min="1" max="1" width="19.00390625" style="25" customWidth="1"/>
    <col min="2" max="2" width="87.421875" style="26" customWidth="1"/>
    <col min="3" max="3" width="18.421875" style="27" customWidth="1"/>
    <col min="4" max="4" width="15.421875" style="26" customWidth="1"/>
    <col min="5" max="5" width="36.28125" style="26" customWidth="1"/>
    <col min="6" max="16384" width="8.8515625" style="26" customWidth="1"/>
  </cols>
  <sheetData>
    <row r="1" spans="1:3" ht="14.25">
      <c r="A1" s="26"/>
      <c r="B1" s="44"/>
      <c r="C1" s="26"/>
    </row>
    <row r="2" spans="1:3" ht="15">
      <c r="A2" s="26"/>
      <c r="C2" s="45" t="s">
        <v>87</v>
      </c>
    </row>
    <row r="3" spans="1:3" ht="15">
      <c r="A3" s="26"/>
      <c r="C3" s="45" t="s">
        <v>0</v>
      </c>
    </row>
    <row r="4" spans="1:3" ht="15">
      <c r="A4" s="26"/>
      <c r="C4" s="45" t="s">
        <v>28</v>
      </c>
    </row>
    <row r="5" spans="1:3" ht="15">
      <c r="A5" s="26"/>
      <c r="C5" s="45" t="s">
        <v>29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3"/>
      <c r="B11" s="84" t="s">
        <v>95</v>
      </c>
      <c r="C11" s="85"/>
    </row>
    <row r="12" spans="1:3" ht="63" customHeight="1">
      <c r="A12" s="33"/>
      <c r="B12" s="34" t="s">
        <v>135</v>
      </c>
      <c r="C12" s="35" t="s">
        <v>43</v>
      </c>
    </row>
    <row r="13" spans="1:3" ht="15">
      <c r="A13" s="33"/>
      <c r="B13" s="49"/>
      <c r="C13" s="50" t="s">
        <v>44</v>
      </c>
    </row>
    <row r="14" spans="1:3" ht="15" customHeight="1">
      <c r="A14" s="33"/>
      <c r="B14" s="86" t="s">
        <v>132</v>
      </c>
      <c r="C14" s="86"/>
    </row>
    <row r="15" spans="1:3" s="53" customFormat="1" ht="15">
      <c r="A15" s="48"/>
      <c r="B15" s="51"/>
      <c r="C15" s="52"/>
    </row>
    <row r="16" spans="1:3" s="53" customFormat="1" ht="15">
      <c r="A16" s="48" t="s">
        <v>45</v>
      </c>
      <c r="B16" s="51"/>
      <c r="C16" s="52"/>
    </row>
    <row r="17" spans="1:3" s="53" customFormat="1" ht="15">
      <c r="A17" s="48"/>
      <c r="B17" s="54"/>
      <c r="C17" s="36"/>
    </row>
    <row r="18" spans="1:3" ht="14.25">
      <c r="A18" s="49"/>
      <c r="B18" s="55" t="s">
        <v>133</v>
      </c>
      <c r="C18" s="49"/>
    </row>
    <row r="19" spans="1:3" ht="14.25">
      <c r="A19" s="49"/>
      <c r="B19" s="55" t="s">
        <v>46</v>
      </c>
      <c r="C19" s="49"/>
    </row>
    <row r="20" spans="1:3" ht="14.25">
      <c r="A20" s="49"/>
      <c r="B20" s="55" t="s">
        <v>134</v>
      </c>
      <c r="C20" s="49"/>
    </row>
    <row r="21" spans="1:3" ht="15">
      <c r="A21" s="56"/>
      <c r="B21" s="55" t="s">
        <v>117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29" t="s">
        <v>1</v>
      </c>
    </row>
    <row r="24" spans="1:2" s="10" customFormat="1" ht="15">
      <c r="A24" s="9"/>
      <c r="B24" s="9"/>
    </row>
    <row r="25" spans="1:3" s="73" customFormat="1" ht="30.75" customHeight="1">
      <c r="A25" s="70" t="s">
        <v>2</v>
      </c>
      <c r="B25" s="71" t="s">
        <v>93</v>
      </c>
      <c r="C25" s="72" t="s">
        <v>94</v>
      </c>
    </row>
    <row r="26" spans="1:3" s="10" customFormat="1" ht="30.75" customHeight="1">
      <c r="A26" s="30" t="s">
        <v>78</v>
      </c>
      <c r="B26" s="31" t="s">
        <v>120</v>
      </c>
      <c r="C26" s="74" t="s">
        <v>118</v>
      </c>
    </row>
    <row r="27" spans="1:3" s="10" customFormat="1" ht="26.25" customHeight="1">
      <c r="A27" s="30" t="s">
        <v>3</v>
      </c>
      <c r="B27" s="31" t="s">
        <v>96</v>
      </c>
      <c r="C27" s="32" t="s">
        <v>111</v>
      </c>
    </row>
    <row r="28" spans="1:3" s="10" customFormat="1" ht="27.75" customHeight="1">
      <c r="A28" s="30" t="s">
        <v>4</v>
      </c>
      <c r="B28" s="31" t="s">
        <v>30</v>
      </c>
      <c r="C28" s="43">
        <v>17</v>
      </c>
    </row>
    <row r="29" spans="1:3" s="68" customFormat="1" ht="15" customHeight="1">
      <c r="A29" s="87"/>
      <c r="B29" s="87"/>
      <c r="C29" s="67"/>
    </row>
    <row r="30" spans="1:3" s="68" customFormat="1" ht="15" customHeight="1">
      <c r="A30" s="69"/>
      <c r="C30" s="67"/>
    </row>
    <row r="31" spans="1:3" s="68" customFormat="1" ht="15" customHeight="1">
      <c r="A31" s="69"/>
      <c r="C31" s="67"/>
    </row>
    <row r="32" spans="1:3" s="68" customFormat="1" ht="15" customHeight="1">
      <c r="A32" s="69"/>
      <c r="C32" s="67"/>
    </row>
    <row r="33" spans="1:3" s="68" customFormat="1" ht="15" customHeight="1">
      <c r="A33" s="69"/>
      <c r="C33" s="67"/>
    </row>
    <row r="34" spans="1:3" s="68" customFormat="1" ht="15" customHeight="1">
      <c r="A34" s="69"/>
      <c r="C34" s="67"/>
    </row>
    <row r="35" spans="1:3" s="15" customFormat="1" ht="15" customHeight="1">
      <c r="A35" s="88" t="s">
        <v>88</v>
      </c>
      <c r="B35" s="88"/>
      <c r="C35" s="13"/>
    </row>
    <row r="36" spans="1:3" s="15" customFormat="1" ht="15" customHeight="1">
      <c r="A36" s="14"/>
      <c r="B36" s="15" t="s">
        <v>119</v>
      </c>
      <c r="C36" s="13"/>
    </row>
    <row r="37" spans="1:3" s="15" customFormat="1" ht="15" customHeight="1">
      <c r="A37" s="14"/>
      <c r="C37" s="13"/>
    </row>
    <row r="38" spans="1:3" s="15" customFormat="1" ht="1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ht="14.25">
      <c r="A62" s="7"/>
      <c r="B62" s="1" t="s">
        <v>47</v>
      </c>
      <c r="C62" s="8"/>
    </row>
    <row r="63" spans="1:4" s="10" customFormat="1" ht="15">
      <c r="A63" s="9"/>
      <c r="B63" s="1"/>
      <c r="C63" s="11"/>
      <c r="D63" s="57"/>
    </row>
    <row r="64" spans="1:4" ht="50.25" customHeight="1">
      <c r="A64" s="3" t="s">
        <v>48</v>
      </c>
      <c r="B64" s="3" t="s">
        <v>49</v>
      </c>
      <c r="C64" s="5" t="s">
        <v>112</v>
      </c>
      <c r="D64" s="82"/>
    </row>
    <row r="65" spans="1:4" ht="12.75" customHeight="1">
      <c r="A65" s="28">
        <v>1</v>
      </c>
      <c r="B65" s="3">
        <v>2</v>
      </c>
      <c r="C65" s="6">
        <v>3</v>
      </c>
      <c r="D65" s="82"/>
    </row>
    <row r="66" spans="1:5" s="59" customFormat="1" ht="14.25">
      <c r="A66" s="18" t="s">
        <v>69</v>
      </c>
      <c r="B66" s="37" t="s">
        <v>70</v>
      </c>
      <c r="C66" s="21">
        <f>SUM(C67,C74,C79)</f>
        <v>211762</v>
      </c>
      <c r="D66" s="82"/>
      <c r="E66" s="58"/>
    </row>
    <row r="67" spans="1:4" s="60" customFormat="1" ht="15" hidden="1">
      <c r="A67" s="18" t="s">
        <v>5</v>
      </c>
      <c r="B67" s="38" t="s">
        <v>6</v>
      </c>
      <c r="C67" s="21">
        <f>SUM(C68,C72)</f>
        <v>0</v>
      </c>
      <c r="D67" s="82"/>
    </row>
    <row r="68" spans="1:4" s="60" customFormat="1" ht="15" hidden="1">
      <c r="A68" s="18">
        <v>21100</v>
      </c>
      <c r="B68" s="38" t="s">
        <v>7</v>
      </c>
      <c r="C68" s="21">
        <f>SUM(C69:C70)</f>
        <v>0</v>
      </c>
      <c r="D68" s="82"/>
    </row>
    <row r="69" spans="1:4" s="10" customFormat="1" ht="18" customHeight="1" hidden="1">
      <c r="A69" s="2">
        <v>21150</v>
      </c>
      <c r="B69" s="16" t="s">
        <v>36</v>
      </c>
      <c r="C69" s="17"/>
      <c r="D69" s="82"/>
    </row>
    <row r="70" spans="1:4" s="10" customFormat="1" ht="30" hidden="1">
      <c r="A70" s="4" t="s">
        <v>31</v>
      </c>
      <c r="B70" s="16" t="s">
        <v>32</v>
      </c>
      <c r="C70" s="17">
        <f>SUM(C71)</f>
        <v>0</v>
      </c>
      <c r="D70" s="82"/>
    </row>
    <row r="71" spans="1:4" s="10" customFormat="1" ht="30" hidden="1">
      <c r="A71" s="4" t="s">
        <v>33</v>
      </c>
      <c r="B71" s="16" t="s">
        <v>34</v>
      </c>
      <c r="C71" s="17"/>
      <c r="D71" s="82"/>
    </row>
    <row r="72" spans="1:4" s="58" customFormat="1" ht="14.25" hidden="1">
      <c r="A72" s="18">
        <v>21200</v>
      </c>
      <c r="B72" s="19" t="s">
        <v>39</v>
      </c>
      <c r="C72" s="20">
        <f>SUM(C73)</f>
        <v>0</v>
      </c>
      <c r="D72" s="82"/>
    </row>
    <row r="73" spans="1:4" s="10" customFormat="1" ht="15" hidden="1">
      <c r="A73" s="2">
        <v>21210</v>
      </c>
      <c r="B73" s="16" t="s">
        <v>38</v>
      </c>
      <c r="C73" s="17"/>
      <c r="D73" s="82"/>
    </row>
    <row r="74" spans="1:4" s="60" customFormat="1" ht="28.5" hidden="1">
      <c r="A74" s="18" t="s">
        <v>71</v>
      </c>
      <c r="B74" s="38" t="s">
        <v>72</v>
      </c>
      <c r="C74" s="21">
        <f>SUM(C75)</f>
        <v>0</v>
      </c>
      <c r="D74" s="82"/>
    </row>
    <row r="75" spans="1:4" s="60" customFormat="1" ht="15" hidden="1">
      <c r="A75" s="18">
        <v>18000</v>
      </c>
      <c r="B75" s="38" t="s">
        <v>73</v>
      </c>
      <c r="C75" s="21">
        <f>SUM(C76)</f>
        <v>0</v>
      </c>
      <c r="D75" s="82"/>
    </row>
    <row r="76" spans="1:4" s="10" customFormat="1" ht="15" hidden="1">
      <c r="A76" s="2">
        <v>18100</v>
      </c>
      <c r="B76" s="16" t="s">
        <v>74</v>
      </c>
      <c r="C76" s="17">
        <f>SUM(C77)</f>
        <v>0</v>
      </c>
      <c r="D76" s="82"/>
    </row>
    <row r="77" spans="1:4" s="10" customFormat="1" ht="15" hidden="1">
      <c r="A77" s="4">
        <v>18130</v>
      </c>
      <c r="B77" s="16" t="s">
        <v>75</v>
      </c>
      <c r="C77" s="17">
        <f>SUM(C78)</f>
        <v>0</v>
      </c>
      <c r="D77" s="82"/>
    </row>
    <row r="78" spans="1:4" s="10" customFormat="1" ht="14.25" customHeight="1" hidden="1">
      <c r="A78" s="4">
        <v>18132</v>
      </c>
      <c r="B78" s="16" t="s">
        <v>76</v>
      </c>
      <c r="C78" s="17"/>
      <c r="D78" s="82"/>
    </row>
    <row r="79" spans="1:4" s="60" customFormat="1" ht="15">
      <c r="A79" s="18">
        <v>21700</v>
      </c>
      <c r="B79" s="38" t="s">
        <v>17</v>
      </c>
      <c r="C79" s="21">
        <f>SUM(C80:C81)</f>
        <v>211762</v>
      </c>
      <c r="D79" s="82"/>
    </row>
    <row r="80" spans="1:4" s="10" customFormat="1" ht="15">
      <c r="A80" s="2">
        <v>21710</v>
      </c>
      <c r="B80" s="2" t="s">
        <v>35</v>
      </c>
      <c r="C80" s="17">
        <v>211762</v>
      </c>
      <c r="D80" s="82"/>
    </row>
    <row r="81" spans="1:4" s="10" customFormat="1" ht="15" hidden="1">
      <c r="A81" s="2">
        <v>21720</v>
      </c>
      <c r="B81" s="2" t="s">
        <v>40</v>
      </c>
      <c r="C81" s="17"/>
      <c r="D81" s="82"/>
    </row>
    <row r="82" spans="1:4" s="60" customFormat="1" ht="15">
      <c r="A82" s="18" t="s">
        <v>18</v>
      </c>
      <c r="B82" s="23" t="s">
        <v>80</v>
      </c>
      <c r="C82" s="21">
        <f>SUM(C83,C130)</f>
        <v>211762</v>
      </c>
      <c r="D82" s="82"/>
    </row>
    <row r="83" spans="1:4" s="60" customFormat="1" ht="28.5">
      <c r="A83" s="18" t="s">
        <v>27</v>
      </c>
      <c r="B83" s="23" t="s">
        <v>11</v>
      </c>
      <c r="C83" s="21">
        <f>SUM(C84)</f>
        <v>63585</v>
      </c>
      <c r="D83" s="82"/>
    </row>
    <row r="84" spans="1:4" s="60" customFormat="1" ht="15">
      <c r="A84" s="18" t="s">
        <v>19</v>
      </c>
      <c r="B84" s="23" t="s">
        <v>12</v>
      </c>
      <c r="C84" s="21">
        <f>SUM(C85,C102)</f>
        <v>63585</v>
      </c>
      <c r="D84" s="82"/>
    </row>
    <row r="85" spans="1:4" s="10" customFormat="1" ht="15">
      <c r="A85" s="2" t="s">
        <v>89</v>
      </c>
      <c r="B85" s="19" t="s">
        <v>50</v>
      </c>
      <c r="C85" s="61">
        <f>SUM(C86,C96)</f>
        <v>14035</v>
      </c>
      <c r="D85" s="82"/>
    </row>
    <row r="86" spans="1:4" s="10" customFormat="1" ht="15">
      <c r="A86" s="2" t="s">
        <v>90</v>
      </c>
      <c r="B86" s="16" t="s">
        <v>91</v>
      </c>
      <c r="C86" s="61">
        <f>SUM(C87+C90+C95)</f>
        <v>12613</v>
      </c>
      <c r="D86" s="82"/>
    </row>
    <row r="87" spans="1:4" s="10" customFormat="1" ht="15">
      <c r="A87" s="2">
        <v>1110</v>
      </c>
      <c r="B87" s="16" t="s">
        <v>51</v>
      </c>
      <c r="C87" s="17">
        <f>SUM(C88:C89)</f>
        <v>12613</v>
      </c>
      <c r="D87" s="82"/>
    </row>
    <row r="88" spans="1:4" s="10" customFormat="1" ht="15" hidden="1">
      <c r="A88" s="2">
        <v>1114</v>
      </c>
      <c r="B88" s="16" t="s">
        <v>52</v>
      </c>
      <c r="C88" s="17"/>
      <c r="D88" s="82"/>
    </row>
    <row r="89" spans="1:4" s="10" customFormat="1" ht="15">
      <c r="A89" s="2">
        <v>1119</v>
      </c>
      <c r="B89" s="16" t="s">
        <v>53</v>
      </c>
      <c r="C89" s="17">
        <v>12613</v>
      </c>
      <c r="D89" s="82"/>
    </row>
    <row r="90" spans="1:4" s="10" customFormat="1" ht="15" hidden="1">
      <c r="A90" s="2">
        <v>1140</v>
      </c>
      <c r="B90" s="16" t="s">
        <v>122</v>
      </c>
      <c r="C90" s="17">
        <f>SUM(C91:C94)</f>
        <v>0</v>
      </c>
      <c r="D90" s="82"/>
    </row>
    <row r="91" spans="1:4" s="10" customFormat="1" ht="15" hidden="1">
      <c r="A91" s="2">
        <v>1142</v>
      </c>
      <c r="B91" s="16" t="s">
        <v>54</v>
      </c>
      <c r="C91" s="17"/>
      <c r="D91" s="82"/>
    </row>
    <row r="92" spans="1:4" s="10" customFormat="1" ht="15" hidden="1">
      <c r="A92" s="2">
        <v>1146</v>
      </c>
      <c r="B92" s="16" t="s">
        <v>81</v>
      </c>
      <c r="C92" s="17"/>
      <c r="D92" s="82"/>
    </row>
    <row r="93" spans="1:4" s="10" customFormat="1" ht="15" hidden="1">
      <c r="A93" s="2">
        <v>1147</v>
      </c>
      <c r="B93" s="16" t="s">
        <v>55</v>
      </c>
      <c r="C93" s="17"/>
      <c r="D93" s="82"/>
    </row>
    <row r="94" spans="1:4" s="10" customFormat="1" ht="15" hidden="1">
      <c r="A94" s="2">
        <v>1148</v>
      </c>
      <c r="B94" s="16" t="s">
        <v>123</v>
      </c>
      <c r="C94" s="17"/>
      <c r="D94" s="82"/>
    </row>
    <row r="95" spans="1:4" s="10" customFormat="1" ht="15" hidden="1">
      <c r="A95" s="2">
        <v>1150</v>
      </c>
      <c r="B95" s="16" t="s">
        <v>56</v>
      </c>
      <c r="C95" s="17"/>
      <c r="D95" s="82"/>
    </row>
    <row r="96" spans="1:4" s="10" customFormat="1" ht="29.25">
      <c r="A96" s="18">
        <v>1200</v>
      </c>
      <c r="B96" s="16" t="s">
        <v>92</v>
      </c>
      <c r="C96" s="20">
        <f>SUM(C97+C98)</f>
        <v>1422</v>
      </c>
      <c r="D96" s="82"/>
    </row>
    <row r="97" spans="1:4" s="10" customFormat="1" ht="15">
      <c r="A97" s="2">
        <v>1210</v>
      </c>
      <c r="B97" s="16" t="s">
        <v>57</v>
      </c>
      <c r="C97" s="17">
        <v>1422</v>
      </c>
      <c r="D97" s="82"/>
    </row>
    <row r="98" spans="1:4" s="10" customFormat="1" ht="14.25" customHeight="1" hidden="1">
      <c r="A98" s="2">
        <v>1220</v>
      </c>
      <c r="B98" s="16" t="s">
        <v>58</v>
      </c>
      <c r="C98" s="17">
        <f>SUM(C99:C101)</f>
        <v>0</v>
      </c>
      <c r="D98" s="82"/>
    </row>
    <row r="99" spans="1:4" s="10" customFormat="1" ht="30" hidden="1">
      <c r="A99" s="2">
        <v>1221</v>
      </c>
      <c r="B99" s="16" t="s">
        <v>59</v>
      </c>
      <c r="C99" s="17"/>
      <c r="D99" s="82"/>
    </row>
    <row r="100" spans="1:4" s="10" customFormat="1" ht="15" hidden="1">
      <c r="A100" s="2">
        <v>1227</v>
      </c>
      <c r="B100" s="16" t="s">
        <v>60</v>
      </c>
      <c r="C100" s="17"/>
      <c r="D100" s="82"/>
    </row>
    <row r="101" spans="1:4" s="10" customFormat="1" ht="30" hidden="1">
      <c r="A101" s="2">
        <v>1228</v>
      </c>
      <c r="B101" s="16" t="s">
        <v>61</v>
      </c>
      <c r="C101" s="17"/>
      <c r="D101" s="82"/>
    </row>
    <row r="102" spans="1:4" s="60" customFormat="1" ht="15">
      <c r="A102" s="18">
        <v>2000</v>
      </c>
      <c r="B102" s="23" t="s">
        <v>20</v>
      </c>
      <c r="C102" s="21">
        <f>SUM(C103,C110,C121,C126)</f>
        <v>49550</v>
      </c>
      <c r="D102" s="82"/>
    </row>
    <row r="103" spans="1:5" ht="15" hidden="1">
      <c r="A103" s="18">
        <v>2100</v>
      </c>
      <c r="B103" s="23" t="s">
        <v>62</v>
      </c>
      <c r="C103" s="21">
        <f>SUM(C104,C107)</f>
        <v>0</v>
      </c>
      <c r="D103" s="82"/>
      <c r="E103" s="60"/>
    </row>
    <row r="104" spans="1:5" ht="15" hidden="1">
      <c r="A104" s="2">
        <v>2110</v>
      </c>
      <c r="B104" s="24" t="s">
        <v>63</v>
      </c>
      <c r="C104" s="22">
        <f>SUM(C105:C106)</f>
        <v>0</v>
      </c>
      <c r="D104" s="82"/>
      <c r="E104" s="60"/>
    </row>
    <row r="105" spans="1:5" ht="15" hidden="1">
      <c r="A105" s="2">
        <v>2111</v>
      </c>
      <c r="B105" s="24" t="s">
        <v>64</v>
      </c>
      <c r="C105" s="22"/>
      <c r="D105" s="82"/>
      <c r="E105" s="60"/>
    </row>
    <row r="106" spans="1:5" ht="15" hidden="1">
      <c r="A106" s="2">
        <v>2112</v>
      </c>
      <c r="B106" s="24" t="s">
        <v>65</v>
      </c>
      <c r="C106" s="22"/>
      <c r="D106" s="82"/>
      <c r="E106" s="60"/>
    </row>
    <row r="107" spans="1:5" ht="15" hidden="1">
      <c r="A107" s="2">
        <v>2120</v>
      </c>
      <c r="B107" s="76" t="s">
        <v>97</v>
      </c>
      <c r="C107" s="22">
        <f>SUM(C108:C109)</f>
        <v>0</v>
      </c>
      <c r="D107" s="82"/>
      <c r="E107" s="60"/>
    </row>
    <row r="108" spans="1:5" ht="15" hidden="1">
      <c r="A108" s="2">
        <v>2121</v>
      </c>
      <c r="B108" s="24" t="s">
        <v>64</v>
      </c>
      <c r="C108" s="22"/>
      <c r="D108" s="82"/>
      <c r="E108" s="60"/>
    </row>
    <row r="109" spans="1:5" ht="15" hidden="1">
      <c r="A109" s="2">
        <v>2122</v>
      </c>
      <c r="B109" s="24" t="s">
        <v>65</v>
      </c>
      <c r="C109" s="22"/>
      <c r="D109" s="82"/>
      <c r="E109" s="60"/>
    </row>
    <row r="110" spans="1:5" ht="15">
      <c r="A110" s="18">
        <v>2200</v>
      </c>
      <c r="B110" s="23" t="s">
        <v>21</v>
      </c>
      <c r="C110" s="21">
        <f>SUM(C111,C113,C117,C119)</f>
        <v>48058</v>
      </c>
      <c r="D110" s="82"/>
      <c r="E110" s="60"/>
    </row>
    <row r="111" spans="1:5" s="77" customFormat="1" ht="15" hidden="1">
      <c r="A111" s="2">
        <v>2210</v>
      </c>
      <c r="B111" s="24" t="s">
        <v>98</v>
      </c>
      <c r="C111" s="22">
        <f>SUM(C112)</f>
        <v>0</v>
      </c>
      <c r="D111" s="82"/>
      <c r="E111" s="60"/>
    </row>
    <row r="112" spans="1:5" s="77" customFormat="1" ht="15" hidden="1">
      <c r="A112" s="2">
        <v>2219</v>
      </c>
      <c r="B112" s="24" t="s">
        <v>99</v>
      </c>
      <c r="C112" s="22"/>
      <c r="D112" s="82"/>
      <c r="E112" s="60"/>
    </row>
    <row r="113" spans="1:4" ht="15">
      <c r="A113" s="2">
        <v>2230</v>
      </c>
      <c r="B113" s="24" t="s">
        <v>41</v>
      </c>
      <c r="C113" s="22">
        <f>SUM(C114:C116)</f>
        <v>42976</v>
      </c>
      <c r="D113" s="82"/>
    </row>
    <row r="114" spans="1:4" ht="15" hidden="1">
      <c r="A114" s="2">
        <v>2231</v>
      </c>
      <c r="B114" s="24" t="s">
        <v>100</v>
      </c>
      <c r="C114" s="22"/>
      <c r="D114" s="82"/>
    </row>
    <row r="115" spans="1:4" ht="15" hidden="1">
      <c r="A115" s="2">
        <v>2235</v>
      </c>
      <c r="B115" s="24" t="s">
        <v>124</v>
      </c>
      <c r="C115" s="22"/>
      <c r="D115" s="82"/>
    </row>
    <row r="116" spans="1:4" ht="15">
      <c r="A116" s="2">
        <v>2239</v>
      </c>
      <c r="B116" s="24" t="s">
        <v>42</v>
      </c>
      <c r="C116" s="22">
        <v>42976</v>
      </c>
      <c r="D116" s="82"/>
    </row>
    <row r="117" spans="1:4" ht="15">
      <c r="A117" s="2">
        <v>2250</v>
      </c>
      <c r="B117" s="24" t="s">
        <v>101</v>
      </c>
      <c r="C117" s="22">
        <f>SUM(C118)</f>
        <v>4840</v>
      </c>
      <c r="D117" s="82"/>
    </row>
    <row r="118" spans="1:4" ht="15">
      <c r="A118" s="2">
        <v>2259</v>
      </c>
      <c r="B118" s="24" t="s">
        <v>139</v>
      </c>
      <c r="C118" s="22">
        <v>4840</v>
      </c>
      <c r="D118" s="82"/>
    </row>
    <row r="119" spans="1:4" ht="15">
      <c r="A119" s="2">
        <v>2270</v>
      </c>
      <c r="B119" s="24" t="s">
        <v>136</v>
      </c>
      <c r="C119" s="22">
        <f>SUM(C120)</f>
        <v>242</v>
      </c>
      <c r="D119" s="82"/>
    </row>
    <row r="120" spans="1:4" ht="15">
      <c r="A120" s="2">
        <v>2279</v>
      </c>
      <c r="B120" s="24" t="s">
        <v>137</v>
      </c>
      <c r="C120" s="22">
        <v>242</v>
      </c>
      <c r="D120" s="82"/>
    </row>
    <row r="121" spans="1:4" s="10" customFormat="1" ht="28.5">
      <c r="A121" s="18" t="s">
        <v>66</v>
      </c>
      <c r="B121" s="23" t="s">
        <v>67</v>
      </c>
      <c r="C121" s="21">
        <f>SUM(C122)</f>
        <v>1492</v>
      </c>
      <c r="D121" s="82"/>
    </row>
    <row r="122" spans="1:4" s="10" customFormat="1" ht="15">
      <c r="A122" s="2">
        <v>2310</v>
      </c>
      <c r="B122" s="75" t="s">
        <v>102</v>
      </c>
      <c r="C122" s="17">
        <f>SUM(C123:C125)</f>
        <v>1492</v>
      </c>
      <c r="D122" s="82"/>
    </row>
    <row r="123" spans="1:4" s="10" customFormat="1" ht="15" hidden="1">
      <c r="A123" s="2">
        <v>2311</v>
      </c>
      <c r="B123" s="16" t="s">
        <v>68</v>
      </c>
      <c r="C123" s="17"/>
      <c r="D123" s="82"/>
    </row>
    <row r="124" spans="1:4" s="10" customFormat="1" ht="15" hidden="1">
      <c r="A124" s="2">
        <v>2312</v>
      </c>
      <c r="B124" s="16" t="s">
        <v>103</v>
      </c>
      <c r="C124" s="17"/>
      <c r="D124" s="82"/>
    </row>
    <row r="125" spans="1:4" s="10" customFormat="1" ht="30">
      <c r="A125" s="2">
        <v>2314</v>
      </c>
      <c r="B125" s="16" t="s">
        <v>126</v>
      </c>
      <c r="C125" s="17">
        <v>1492</v>
      </c>
      <c r="D125" s="82"/>
    </row>
    <row r="126" spans="1:4" s="10" customFormat="1" ht="15" hidden="1">
      <c r="A126" s="18" t="s">
        <v>127</v>
      </c>
      <c r="B126" s="23" t="s">
        <v>128</v>
      </c>
      <c r="C126" s="21">
        <f>SUM(C127)</f>
        <v>0</v>
      </c>
      <c r="D126" s="82"/>
    </row>
    <row r="127" spans="1:4" s="10" customFormat="1" ht="15" hidden="1">
      <c r="A127" s="2">
        <v>2510</v>
      </c>
      <c r="B127" s="75" t="s">
        <v>129</v>
      </c>
      <c r="C127" s="17">
        <f>SUM(C128:C129)</f>
        <v>0</v>
      </c>
      <c r="D127" s="82"/>
    </row>
    <row r="128" spans="1:4" s="10" customFormat="1" ht="15" hidden="1">
      <c r="A128" s="2">
        <v>2311</v>
      </c>
      <c r="B128" s="16" t="s">
        <v>68</v>
      </c>
      <c r="C128" s="17"/>
      <c r="D128" s="82"/>
    </row>
    <row r="129" spans="1:4" s="10" customFormat="1" ht="15" hidden="1">
      <c r="A129" s="2">
        <v>2512</v>
      </c>
      <c r="B129" s="16" t="s">
        <v>130</v>
      </c>
      <c r="C129" s="17"/>
      <c r="D129" s="82"/>
    </row>
    <row r="130" spans="1:4" s="60" customFormat="1" ht="15">
      <c r="A130" s="18" t="s">
        <v>13</v>
      </c>
      <c r="B130" s="23" t="s">
        <v>22</v>
      </c>
      <c r="C130" s="21">
        <f>SUM(C131)</f>
        <v>148177</v>
      </c>
      <c r="D130" s="82"/>
    </row>
    <row r="131" spans="1:4" s="60" customFormat="1" ht="15">
      <c r="A131" s="18">
        <v>5000</v>
      </c>
      <c r="B131" s="23" t="s">
        <v>23</v>
      </c>
      <c r="C131" s="21">
        <f>SUM(C132,C136)</f>
        <v>148177</v>
      </c>
      <c r="D131" s="82"/>
    </row>
    <row r="132" spans="1:4" s="60" customFormat="1" ht="15">
      <c r="A132" s="18">
        <v>5100</v>
      </c>
      <c r="B132" s="23" t="s">
        <v>104</v>
      </c>
      <c r="C132" s="21">
        <f>SUM(C133)</f>
        <v>109001</v>
      </c>
      <c r="D132" s="82"/>
    </row>
    <row r="133" spans="1:4" ht="15">
      <c r="A133" s="2">
        <v>5120</v>
      </c>
      <c r="B133" s="24" t="s">
        <v>105</v>
      </c>
      <c r="C133" s="22">
        <f>SUM(C134:C135)</f>
        <v>109001</v>
      </c>
      <c r="D133" s="82"/>
    </row>
    <row r="134" spans="1:4" ht="15">
      <c r="A134" s="2">
        <v>5121</v>
      </c>
      <c r="B134" s="24" t="s">
        <v>106</v>
      </c>
      <c r="C134" s="22">
        <v>109001</v>
      </c>
      <c r="D134" s="82"/>
    </row>
    <row r="135" spans="1:4" ht="15" hidden="1">
      <c r="A135" s="2">
        <v>5129</v>
      </c>
      <c r="B135" s="24" t="s">
        <v>131</v>
      </c>
      <c r="C135" s="22"/>
      <c r="D135" s="82"/>
    </row>
    <row r="136" spans="1:4" s="60" customFormat="1" ht="15">
      <c r="A136" s="18" t="s">
        <v>24</v>
      </c>
      <c r="B136" s="19" t="s">
        <v>25</v>
      </c>
      <c r="C136" s="21">
        <f>SUM(C137,C139)</f>
        <v>39176</v>
      </c>
      <c r="D136" s="82"/>
    </row>
    <row r="137" spans="1:4" s="10" customFormat="1" ht="15" hidden="1">
      <c r="A137" s="2" t="s">
        <v>82</v>
      </c>
      <c r="B137" s="16" t="s">
        <v>83</v>
      </c>
      <c r="C137" s="17">
        <f>SUM(C138)</f>
        <v>0</v>
      </c>
      <c r="D137" s="82"/>
    </row>
    <row r="138" spans="1:4" s="10" customFormat="1" ht="15" hidden="1">
      <c r="A138" s="2" t="s">
        <v>84</v>
      </c>
      <c r="B138" s="16" t="s">
        <v>85</v>
      </c>
      <c r="C138" s="17"/>
      <c r="D138" s="82"/>
    </row>
    <row r="139" spans="1:4" s="80" customFormat="1" ht="14.25">
      <c r="A139" s="78" t="s">
        <v>107</v>
      </c>
      <c r="B139" s="75" t="s">
        <v>108</v>
      </c>
      <c r="C139" s="79">
        <f>SUM(C140:C142)</f>
        <v>39176</v>
      </c>
      <c r="D139" s="82"/>
    </row>
    <row r="140" spans="1:4" s="80" customFormat="1" ht="14.25" hidden="1">
      <c r="A140" s="78">
        <v>5232</v>
      </c>
      <c r="B140" s="75" t="s">
        <v>109</v>
      </c>
      <c r="C140" s="79"/>
      <c r="D140" s="82"/>
    </row>
    <row r="141" spans="1:4" s="80" customFormat="1" ht="14.25">
      <c r="A141" s="78">
        <v>5238</v>
      </c>
      <c r="B141" s="75" t="s">
        <v>110</v>
      </c>
      <c r="C141" s="79">
        <v>34484</v>
      </c>
      <c r="D141" s="82"/>
    </row>
    <row r="142" spans="1:4" s="10" customFormat="1" ht="15">
      <c r="A142" s="78">
        <v>5239</v>
      </c>
      <c r="B142" s="16" t="s">
        <v>138</v>
      </c>
      <c r="C142" s="17">
        <v>4692</v>
      </c>
      <c r="D142" s="82"/>
    </row>
    <row r="143" spans="1:4" s="60" customFormat="1" ht="28.5">
      <c r="A143" s="18" t="s">
        <v>77</v>
      </c>
      <c r="B143" s="23" t="s">
        <v>14</v>
      </c>
      <c r="C143" s="21">
        <f>SUM(C66-C82)</f>
        <v>0</v>
      </c>
      <c r="D143" s="82"/>
    </row>
    <row r="144" spans="1:4" ht="15" hidden="1">
      <c r="A144" s="2" t="s">
        <v>9</v>
      </c>
      <c r="B144" s="39" t="s">
        <v>15</v>
      </c>
      <c r="C144" s="22">
        <f>SUM(C145)</f>
        <v>0</v>
      </c>
      <c r="D144" s="82"/>
    </row>
    <row r="145" spans="1:4" ht="15" hidden="1">
      <c r="A145" s="2" t="s">
        <v>10</v>
      </c>
      <c r="B145" s="39" t="s">
        <v>16</v>
      </c>
      <c r="C145" s="22">
        <f>SUM(C146)</f>
        <v>0</v>
      </c>
      <c r="D145" s="82"/>
    </row>
    <row r="146" spans="1:4" ht="15" hidden="1">
      <c r="A146" s="2" t="s">
        <v>26</v>
      </c>
      <c r="B146" s="39" t="s">
        <v>37</v>
      </c>
      <c r="C146" s="22">
        <f>SUM(-C143)</f>
        <v>0</v>
      </c>
      <c r="D146" s="82"/>
    </row>
    <row r="147" spans="1:4" ht="15">
      <c r="A147" s="40"/>
      <c r="B147" s="41"/>
      <c r="C147" s="42"/>
      <c r="D147" s="82"/>
    </row>
    <row r="148" ht="14.25">
      <c r="D148" s="82"/>
    </row>
    <row r="149" spans="1:4" s="10" customFormat="1" ht="15">
      <c r="A149" s="9" t="s">
        <v>113</v>
      </c>
      <c r="C149" s="11" t="s">
        <v>79</v>
      </c>
      <c r="D149" s="82"/>
    </row>
    <row r="150" spans="1:4" s="10" customFormat="1" ht="15">
      <c r="A150" s="9"/>
      <c r="C150" s="11"/>
      <c r="D150" s="82"/>
    </row>
    <row r="151" spans="1:4" s="10" customFormat="1" ht="15">
      <c r="A151" s="89" t="s">
        <v>132</v>
      </c>
      <c r="B151" s="89"/>
      <c r="C151" s="11"/>
      <c r="D151" s="82"/>
    </row>
    <row r="152" ht="14.25">
      <c r="D152" s="82"/>
    </row>
    <row r="153" ht="14.25">
      <c r="D153" s="82"/>
    </row>
    <row r="154" ht="14.25">
      <c r="D154" s="82"/>
    </row>
    <row r="155" ht="14.25">
      <c r="D155" s="82"/>
    </row>
    <row r="156" ht="14.25">
      <c r="D156" s="82"/>
    </row>
    <row r="157" ht="14.25">
      <c r="D157" s="82"/>
    </row>
    <row r="158" ht="14.25">
      <c r="D158" s="82"/>
    </row>
    <row r="159" ht="14.25">
      <c r="D159" s="82"/>
    </row>
    <row r="160" ht="14.25">
      <c r="D160" s="82"/>
    </row>
    <row r="161" ht="14.25">
      <c r="D161" s="82"/>
    </row>
    <row r="162" ht="14.25">
      <c r="D162" s="82"/>
    </row>
    <row r="163" ht="14.25">
      <c r="D163" s="82"/>
    </row>
    <row r="164" ht="14.25">
      <c r="D164" s="82"/>
    </row>
    <row r="165" spans="1:4" ht="14.25">
      <c r="A165" s="26"/>
      <c r="C165" s="26"/>
      <c r="D165" s="82"/>
    </row>
    <row r="166" ht="14.25">
      <c r="D166" s="82"/>
    </row>
    <row r="167" ht="14.25">
      <c r="D167" s="82"/>
    </row>
    <row r="168" ht="14.25">
      <c r="D168" s="82"/>
    </row>
    <row r="169" ht="14.25">
      <c r="D169" s="82"/>
    </row>
    <row r="170" ht="14.25">
      <c r="D170" s="82"/>
    </row>
    <row r="171" ht="14.25">
      <c r="D171" s="82"/>
    </row>
    <row r="172" ht="14.25">
      <c r="D172" s="82"/>
    </row>
    <row r="173" ht="14.25">
      <c r="D173" s="82"/>
    </row>
    <row r="174" ht="14.25">
      <c r="D174" s="82"/>
    </row>
    <row r="175" ht="14.25">
      <c r="D175" s="82"/>
    </row>
    <row r="176" ht="14.25">
      <c r="D176" s="82"/>
    </row>
    <row r="177" spans="1:4" ht="14.25">
      <c r="A177" s="26"/>
      <c r="C177" s="26"/>
      <c r="D177" s="82"/>
    </row>
    <row r="178" spans="1:4" ht="14.25">
      <c r="A178" s="26"/>
      <c r="C178" s="26"/>
      <c r="D178" s="82"/>
    </row>
    <row r="179" ht="14.25">
      <c r="D179" s="82"/>
    </row>
    <row r="180" ht="14.25">
      <c r="D180" s="82"/>
    </row>
    <row r="181" ht="14.25">
      <c r="D181" s="82"/>
    </row>
    <row r="182" ht="14.25">
      <c r="D182" s="82"/>
    </row>
    <row r="183" ht="14.25">
      <c r="D183" s="82"/>
    </row>
    <row r="184" ht="14.25">
      <c r="D184" s="82"/>
    </row>
    <row r="185" ht="14.25">
      <c r="D185" s="82"/>
    </row>
    <row r="186" ht="14.25">
      <c r="D186" s="82"/>
    </row>
    <row r="187" ht="14.25">
      <c r="D187" s="82"/>
    </row>
    <row r="188" ht="14.25">
      <c r="D188" s="82"/>
    </row>
    <row r="189" ht="14.25">
      <c r="D189" s="82"/>
    </row>
    <row r="190" ht="14.25">
      <c r="D190" s="82"/>
    </row>
    <row r="191" ht="14.25">
      <c r="D191" s="82"/>
    </row>
    <row r="192" ht="14.25">
      <c r="D192" s="82"/>
    </row>
    <row r="193" ht="14.25">
      <c r="D193" s="82"/>
    </row>
    <row r="194" ht="14.25">
      <c r="D194" s="82"/>
    </row>
    <row r="195" ht="14.25">
      <c r="D195" s="82"/>
    </row>
    <row r="196" ht="14.25">
      <c r="D196" s="82"/>
    </row>
    <row r="197" ht="14.25">
      <c r="D197" s="82"/>
    </row>
    <row r="198" ht="14.25">
      <c r="D198" s="82"/>
    </row>
    <row r="199" ht="14.25">
      <c r="D199" s="82"/>
    </row>
    <row r="200" ht="14.25">
      <c r="D200" s="82"/>
    </row>
    <row r="201" ht="14.25">
      <c r="D201" s="82"/>
    </row>
    <row r="202" ht="14.25">
      <c r="D202" s="82"/>
    </row>
    <row r="203" ht="14.25">
      <c r="D203" s="82"/>
    </row>
    <row r="204" ht="14.25">
      <c r="D204" s="82"/>
    </row>
    <row r="205" ht="14.25">
      <c r="D205" s="82"/>
    </row>
    <row r="206" ht="14.25">
      <c r="D206" s="82"/>
    </row>
    <row r="207" ht="14.25">
      <c r="D207" s="82"/>
    </row>
    <row r="208" ht="14.25">
      <c r="D208" s="82"/>
    </row>
    <row r="209" ht="14.25">
      <c r="D209" s="82"/>
    </row>
    <row r="210" ht="14.25">
      <c r="D210" s="82"/>
    </row>
    <row r="211" ht="14.25">
      <c r="D211" s="27"/>
    </row>
    <row r="212" ht="14.25">
      <c r="D212" s="27"/>
    </row>
    <row r="213" ht="14.25">
      <c r="D213" s="27"/>
    </row>
    <row r="214" ht="14.25">
      <c r="D214" s="27"/>
    </row>
    <row r="215" ht="14.25">
      <c r="D215" s="27"/>
    </row>
    <row r="216" ht="14.25">
      <c r="D216" s="27"/>
    </row>
    <row r="217" ht="14.25">
      <c r="D217" s="27"/>
    </row>
    <row r="218" ht="14.25">
      <c r="D218" s="27"/>
    </row>
    <row r="219" ht="14.25">
      <c r="D219" s="27"/>
    </row>
    <row r="220" ht="14.25">
      <c r="D220" s="27"/>
    </row>
    <row r="221" ht="14.25">
      <c r="D221" s="83"/>
    </row>
    <row r="222" ht="14.25">
      <c r="D222" s="83"/>
    </row>
    <row r="223" ht="14.25">
      <c r="D223" s="83"/>
    </row>
    <row r="224" ht="14.25">
      <c r="D224" s="83"/>
    </row>
    <row r="225" spans="1:4" s="64" customFormat="1" ht="15">
      <c r="A225" s="25"/>
      <c r="B225" s="26"/>
      <c r="C225" s="27"/>
      <c r="D225" s="63"/>
    </row>
    <row r="226" spans="1:4" s="64" customFormat="1" ht="15">
      <c r="A226" s="25"/>
      <c r="B226" s="26"/>
      <c r="C226" s="27"/>
      <c r="D226" s="63"/>
    </row>
    <row r="239" ht="14.25">
      <c r="D239" s="62"/>
    </row>
    <row r="240" ht="14.25">
      <c r="D240" s="62"/>
    </row>
    <row r="241" ht="14.25">
      <c r="D241" s="62"/>
    </row>
    <row r="242" ht="14.25">
      <c r="D242" s="62"/>
    </row>
    <row r="243" spans="1:4" s="64" customFormat="1" ht="15">
      <c r="A243" s="25"/>
      <c r="B243" s="26"/>
      <c r="C243" s="27"/>
      <c r="D243" s="63"/>
    </row>
    <row r="244" spans="1:4" s="64" customFormat="1" ht="15">
      <c r="A244" s="25"/>
      <c r="B244" s="26"/>
      <c r="C244" s="27"/>
      <c r="D244" s="65"/>
    </row>
    <row r="245" spans="1:4" s="64" customFormat="1" ht="15">
      <c r="A245" s="25"/>
      <c r="B245" s="26"/>
      <c r="C245" s="27"/>
      <c r="D245" s="65"/>
    </row>
    <row r="246" spans="1:4" s="64" customFormat="1" ht="15">
      <c r="A246" s="25"/>
      <c r="B246" s="26"/>
      <c r="C246" s="27"/>
      <c r="D246" s="65"/>
    </row>
    <row r="247" spans="1:4" s="64" customFormat="1" ht="15">
      <c r="A247" s="25"/>
      <c r="B247" s="26"/>
      <c r="C247" s="27"/>
      <c r="D247" s="65"/>
    </row>
    <row r="248" spans="1:4" s="64" customFormat="1" ht="15">
      <c r="A248" s="25"/>
      <c r="B248" s="26"/>
      <c r="C248" s="27"/>
      <c r="D248" s="65"/>
    </row>
    <row r="249" spans="1:4" s="64" customFormat="1" ht="15">
      <c r="A249" s="25"/>
      <c r="B249" s="26"/>
      <c r="C249" s="27"/>
      <c r="D249" s="65"/>
    </row>
    <row r="250" spans="1:4" s="64" customFormat="1" ht="15">
      <c r="A250" s="25"/>
      <c r="B250" s="26"/>
      <c r="C250" s="27"/>
      <c r="D250" s="65"/>
    </row>
    <row r="251" spans="1:3" s="66" customFormat="1" ht="15">
      <c r="A251" s="25"/>
      <c r="B251" s="26"/>
      <c r="C251" s="27"/>
    </row>
  </sheetData>
  <sheetProtection/>
  <mergeCells count="5">
    <mergeCell ref="B11:C11"/>
    <mergeCell ref="B14:C14"/>
    <mergeCell ref="A29:B29"/>
    <mergeCell ref="A35:B35"/>
    <mergeCell ref="A151:B15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2019-01-10T14:35:18Z</cp:lastPrinted>
  <dcterms:created xsi:type="dcterms:W3CDTF">2006-12-13T09:33:09Z</dcterms:created>
  <dcterms:modified xsi:type="dcterms:W3CDTF">2019-03-25T09:31:34Z</dcterms:modified>
  <cp:category/>
  <cp:version/>
  <cp:contentType/>
  <cp:contentStatus/>
</cp:coreProperties>
</file>