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75" windowWidth="12390" windowHeight="798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<sst xmlns="http://schemas.openxmlformats.org/spreadsheetml/2006/main" count="288" uniqueCount="143">
  <si>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</si>
  <si>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</si>
  <si>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</si>
  <si>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</si>
  <si>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</si>
  <si>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</si>
  <si>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</si>
  <si>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</si>
  <si>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</si>
  <si>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</si>
  <si>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</si>
  <si>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</si>
  <si>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</si>
  <si>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</si>
  <si>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</si>
  <si>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</si>
  <si>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</si>
  <si>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</si>
  <si>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</si>
  <si>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</si>
  <si>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</si>
  <si>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</si>
  <si>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</si>
  <si>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</si>
  <si>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</si>
  <si>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</si>
  <si>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</si>
  <si>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</si>
  <si>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</si>
  <si>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</si>
  <si>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</si>
  <si>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</si>
  <si>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</si>
  <si>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</si>
  <si>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</si>
  <si>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</si>
  <si>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</si>
  <si>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</si>
  <si>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</si>
  <si>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</si>
  <si>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</si>
  <si>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</si>
  <si>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</si>
  <si>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</si>
  <si>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</si>
  <si>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</si>
  <si>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</si>
  <si>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</si>
  <si>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</si>
  <si>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</si>
  <si>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</si>
  <si>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</si>
  <si>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</si>
  <si>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</si>
  <si>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</si>
  <si>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</si>
  <si>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</si>
  <si>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</si>
  <si>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</si>
  <si>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</si>
  <si>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</si>
  <si>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</si>
  <si>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</si>
  <si>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</si>
  <si>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</si>
  <si>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</si>
  <si>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</si>
  <si>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</si>
  <si>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</si>
  <si>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</si>
  <si>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</si>
  <si>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</si>
  <si>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</si>
  <si>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</si>
  <si>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</si>
  <si>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</si>
  <si>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</si>
  <si>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</si>
  <si>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</si>
  <si>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</si>
  <si>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</si>
  <si>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</si>
  <si>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</si>
  <si>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</si>
  <si>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</si>
  <si>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</si>
  <si>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</si>
  <si>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</si>
  <si>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</si>
  <si>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</si>
  <si>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</si>
  <si>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</si>
  <si>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</si>
  <si>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</si>
  <si>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</si>
  <si>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</si>
  <si>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</si>
  <si>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</si>
  <si>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</si>
  <si>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</si>
  <si>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</si>
  <si>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</si>
  <si>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</si>
  <si>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</si>
  <si>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</si>
  <si>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</si>
  <si>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</si>
  <si>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</si>
  <si>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</si>
  <si>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</si>
  <si>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</si>
  <si>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</si>
  <si>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</si>
  <si>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</si>
  <si>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</si>
  <si>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</si>
  <si>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</si>
  <si>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</si>
  <si>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</si>
  <si>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</si>
  <si>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</si>
  <si>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</si>
  <si>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</si>
  <si>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</si>
  <si>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</si>
  <si>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</si>
  <si>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</si>
  <si>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</si>
  <si>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Valsts sekretāra vietniece</t>
  </si>
  <si>
    <t>(finansēšanas plāns Nr. 21703896211000R301B)</t>
  </si>
  <si>
    <t>(Nr. 2170389621100000000)</t>
  </si>
  <si>
    <t>Nr. 21703896211000R301B</t>
  </si>
  <si>
    <t>62.00.00</t>
  </si>
  <si>
    <t>62.11.00</t>
  </si>
  <si>
    <t>Eiropas Reģionālās attīstības fonda (ERAF) finansētie ierobežotās atlases VAS "Latvijas valsts ceļi" realizētie projekti (2014 - 2020)</t>
  </si>
  <si>
    <t>Eiropas Reģionālās attīstības fonda (ERAF) projektu un pasākumu īstenošana</t>
  </si>
  <si>
    <t>Transports</t>
  </si>
  <si>
    <t>04.500</t>
  </si>
  <si>
    <t>2017.gada 10.janvārī</t>
  </si>
  <si>
    <t>TĀME 2017. GADAM</t>
  </si>
  <si>
    <t>Apstiprināts 2017.gadam</t>
  </si>
  <si>
    <t>2017.gada 17.jūlijā</t>
  </si>
  <si>
    <t>PRECIZĒTĀ TĀME 2017. GADAM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</si>
</sst>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58">
      <selection activeCell="B150" sqref="B150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122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9" t="s">
        <v>128</v>
      </c>
      <c r="C11" s="90"/>
    </row>
    <row r="12" spans="1:3" ht="63" customHeight="1">
      <c r="A12" s="35"/>
      <c r="B12" s="36" t="s">
        <v>110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1" t="s">
        <v>138</v>
      </c>
      <c r="C14" s="91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121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139</v>
      </c>
      <c r="C20" s="60"/>
    </row>
    <row r="21" spans="1:3" ht="15">
      <c r="A21" s="67"/>
      <c r="B21" s="66" t="s">
        <v>130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135</v>
      </c>
      <c r="C25" s="82" t="s">
        <v>132</v>
      </c>
    </row>
    <row r="26" spans="1:3" s="10" customFormat="1" ht="35.25" customHeight="1">
      <c r="A26" s="32" t="s">
        <v>109</v>
      </c>
      <c r="B26" s="33" t="s">
        <v>134</v>
      </c>
      <c r="C26" s="83" t="s">
        <v>133</v>
      </c>
    </row>
    <row r="27" spans="1:3" s="10" customFormat="1" ht="23.25" customHeight="1">
      <c r="A27" s="32" t="s">
        <v>3</v>
      </c>
      <c r="B27" s="33" t="s">
        <v>136</v>
      </c>
      <c r="C27" s="34" t="s">
        <v>137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87"/>
      <c r="B29" s="87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88" t="s">
        <v>123</v>
      </c>
      <c r="B35" s="88"/>
      <c r="C35" s="14"/>
    </row>
    <row r="36" spans="1:3" s="16" customFormat="1" ht="15" customHeight="1">
      <c r="A36" s="15"/>
      <c r="B36" s="16" t="s">
        <v>131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 t="s">
        <v>129</v>
      </c>
      <c r="C61" s="11"/>
      <c r="D61" s="68"/>
    </row>
    <row r="62" spans="1:3" s="16" customFormat="1" ht="15">
      <c r="A62" s="15"/>
      <c r="C62" s="14"/>
    </row>
    <row r="63" spans="1:3" ht="50.25" customHeight="1">
      <c r="A63" s="3" t="s">
        <v>75</v>
      </c>
      <c r="B63" s="3" t="s">
        <v>76</v>
      </c>
      <c r="C63" s="5" t="s">
        <v>140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71" customFormat="1" ht="14.25">
      <c r="A65" s="19" t="s">
        <v>100</v>
      </c>
      <c r="B65" s="39" t="s">
        <v>101</v>
      </c>
      <c r="C65" s="22">
        <f>SUM(C66,C73,C78)</f>
        <v>35504938</v>
      </c>
      <c r="D65" s="69"/>
      <c r="E65" s="70"/>
    </row>
    <row r="66" spans="1:3" s="72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72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63</v>
      </c>
      <c r="C68" s="18"/>
    </row>
    <row r="69" spans="1:3" s="10" customFormat="1" ht="30" hidden="1">
      <c r="A69" s="4" t="s">
        <v>48</v>
      </c>
      <c r="B69" s="17" t="s">
        <v>49</v>
      </c>
      <c r="C69" s="18">
        <f>SUM(C70)</f>
        <v>0</v>
      </c>
    </row>
    <row r="70" spans="1:3" s="10" customFormat="1" ht="30" hidden="1">
      <c r="A70" s="4" t="s">
        <v>50</v>
      </c>
      <c r="B70" s="17" t="s">
        <v>51</v>
      </c>
      <c r="C70" s="18"/>
    </row>
    <row r="71" spans="1:3" s="70" customFormat="1" ht="14.25" hidden="1">
      <c r="A71" s="19">
        <v>21200</v>
      </c>
      <c r="B71" s="20" t="s">
        <v>66</v>
      </c>
      <c r="C71" s="21">
        <f>SUM(C72)</f>
        <v>0</v>
      </c>
    </row>
    <row r="72" spans="1:3" s="10" customFormat="1" ht="15" hidden="1">
      <c r="A72" s="2">
        <v>21210</v>
      </c>
      <c r="B72" s="17" t="s">
        <v>65</v>
      </c>
      <c r="C72" s="18"/>
    </row>
    <row r="73" spans="1:3" s="72" customFormat="1" ht="28.5" hidden="1">
      <c r="A73" s="19" t="s">
        <v>102</v>
      </c>
      <c r="B73" s="40" t="s">
        <v>103</v>
      </c>
      <c r="C73" s="22">
        <f>SUM(C74)</f>
        <v>0</v>
      </c>
    </row>
    <row r="74" spans="1:3" s="72" customFormat="1" ht="15" hidden="1">
      <c r="A74" s="19">
        <v>18000</v>
      </c>
      <c r="B74" s="40" t="s">
        <v>104</v>
      </c>
      <c r="C74" s="22">
        <f>SUM(C75)</f>
        <v>0</v>
      </c>
    </row>
    <row r="75" spans="1:3" s="10" customFormat="1" ht="15" hidden="1">
      <c r="A75" s="2">
        <v>18100</v>
      </c>
      <c r="B75" s="17" t="s">
        <v>105</v>
      </c>
      <c r="C75" s="18">
        <f>SUM(C76)</f>
        <v>0</v>
      </c>
    </row>
    <row r="76" spans="1:3" s="10" customFormat="1" ht="15" hidden="1">
      <c r="A76" s="4">
        <v>18130</v>
      </c>
      <c r="B76" s="17" t="s">
        <v>106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107</v>
      </c>
      <c r="C77" s="18"/>
    </row>
    <row r="78" spans="1:3" s="72" customFormat="1" ht="15">
      <c r="A78" s="19">
        <v>21700</v>
      </c>
      <c r="B78" s="40" t="s">
        <v>20</v>
      </c>
      <c r="C78" s="22">
        <f>SUM(C79:C80)</f>
        <v>35504938</v>
      </c>
    </row>
    <row r="79" spans="1:3" s="10" customFormat="1" ht="15">
      <c r="A79" s="2">
        <v>21710</v>
      </c>
      <c r="B79" s="2" t="s">
        <v>52</v>
      </c>
      <c r="C79" s="18">
        <v>35504938</v>
      </c>
    </row>
    <row r="80" spans="1:3" s="10" customFormat="1" ht="15" hidden="1">
      <c r="A80" s="2">
        <v>21720</v>
      </c>
      <c r="B80" s="2" t="s">
        <v>67</v>
      </c>
      <c r="C80" s="18"/>
    </row>
    <row r="81" spans="1:3" s="72" customFormat="1" ht="15">
      <c r="A81" s="45" t="s">
        <v>21</v>
      </c>
      <c r="B81" s="46" t="s">
        <v>113</v>
      </c>
      <c r="C81" s="22">
        <f>SUM(C82,C129)</f>
        <v>35504938</v>
      </c>
    </row>
    <row r="82" spans="1:3" s="72" customFormat="1" ht="28.5" hidden="1">
      <c r="A82" s="45" t="s">
        <v>37</v>
      </c>
      <c r="B82" s="46" t="s">
        <v>11</v>
      </c>
      <c r="C82" s="22">
        <f>SUM(C83,C115,C121)</f>
        <v>0</v>
      </c>
    </row>
    <row r="83" spans="1:3" s="72" customFormat="1" ht="15" hidden="1">
      <c r="A83" s="45" t="s">
        <v>22</v>
      </c>
      <c r="B83" s="46" t="s">
        <v>12</v>
      </c>
      <c r="C83" s="22">
        <f>SUM(C84,C101)</f>
        <v>0</v>
      </c>
    </row>
    <row r="84" spans="1:3" s="10" customFormat="1" ht="15" hidden="1">
      <c r="A84" s="2" t="s">
        <v>124</v>
      </c>
      <c r="B84" s="20" t="s">
        <v>77</v>
      </c>
      <c r="C84" s="73">
        <f>SUM(C85+C95)</f>
        <v>0</v>
      </c>
    </row>
    <row r="85" spans="1:3" s="10" customFormat="1" ht="15" hidden="1">
      <c r="A85" s="2" t="s">
        <v>125</v>
      </c>
      <c r="B85" s="17" t="s">
        <v>126</v>
      </c>
      <c r="C85" s="73">
        <f>SUM(C86+C89+C94)</f>
        <v>0</v>
      </c>
    </row>
    <row r="86" spans="1:3" s="10" customFormat="1" ht="15" hidden="1">
      <c r="A86" s="2">
        <v>1110</v>
      </c>
      <c r="B86" s="17" t="s">
        <v>78</v>
      </c>
      <c r="C86" s="18">
        <f>SUM(C87:C88)</f>
        <v>0</v>
      </c>
    </row>
    <row r="87" spans="1:3" s="10" customFormat="1" ht="15" hidden="1">
      <c r="A87" s="2">
        <v>1114</v>
      </c>
      <c r="B87" s="17" t="s">
        <v>79</v>
      </c>
      <c r="C87" s="18"/>
    </row>
    <row r="88" spans="1:3" s="10" customFormat="1" ht="15" hidden="1">
      <c r="A88" s="2">
        <v>1119</v>
      </c>
      <c r="B88" s="17" t="s">
        <v>80</v>
      </c>
      <c r="C88" s="18"/>
    </row>
    <row r="89" spans="1:3" s="10" customFormat="1" ht="15" hidden="1">
      <c r="A89" s="2">
        <v>1140</v>
      </c>
      <c r="B89" s="17" t="s">
        <v>81</v>
      </c>
      <c r="C89" s="18">
        <f>SUM(C90:C93)</f>
        <v>0</v>
      </c>
    </row>
    <row r="90" spans="1:3" s="10" customFormat="1" ht="15" hidden="1">
      <c r="A90" s="2">
        <v>1142</v>
      </c>
      <c r="B90" s="17" t="s">
        <v>82</v>
      </c>
      <c r="C90" s="18"/>
    </row>
    <row r="91" spans="1:3" s="10" customFormat="1" ht="15" hidden="1">
      <c r="A91" s="2">
        <v>1146</v>
      </c>
      <c r="B91" s="17" t="s">
        <v>114</v>
      </c>
      <c r="C91" s="18"/>
    </row>
    <row r="92" spans="1:3" s="10" customFormat="1" ht="15" hidden="1">
      <c r="A92" s="2">
        <v>1147</v>
      </c>
      <c r="B92" s="17" t="s">
        <v>83</v>
      </c>
      <c r="C92" s="18"/>
    </row>
    <row r="93" spans="1:3" s="10" customFormat="1" ht="15" hidden="1">
      <c r="A93" s="2">
        <v>1148</v>
      </c>
      <c r="B93" s="17" t="s">
        <v>95</v>
      </c>
      <c r="C93" s="18"/>
    </row>
    <row r="94" spans="1:3" s="10" customFormat="1" ht="15" hidden="1">
      <c r="A94" s="2">
        <v>1150</v>
      </c>
      <c r="B94" s="17" t="s">
        <v>84</v>
      </c>
      <c r="C94" s="18"/>
    </row>
    <row r="95" spans="1:3" s="10" customFormat="1" ht="29.25" hidden="1">
      <c r="A95" s="19">
        <v>1200</v>
      </c>
      <c r="B95" s="17" t="s">
        <v>127</v>
      </c>
      <c r="C95" s="21">
        <f>SUM(C96+C97)</f>
        <v>0</v>
      </c>
    </row>
    <row r="96" spans="1:3" s="10" customFormat="1" ht="15" hidden="1">
      <c r="A96" s="2">
        <v>1210</v>
      </c>
      <c r="B96" s="17" t="s">
        <v>85</v>
      </c>
      <c r="C96" s="18"/>
    </row>
    <row r="97" spans="1:3" s="10" customFormat="1" ht="14.25" customHeight="1" hidden="1">
      <c r="A97" s="2">
        <v>1220</v>
      </c>
      <c r="B97" s="17" t="s">
        <v>86</v>
      </c>
      <c r="C97" s="18">
        <f>SUM(C98:C100)</f>
        <v>0</v>
      </c>
    </row>
    <row r="98" spans="1:3" s="10" customFormat="1" ht="30" hidden="1">
      <c r="A98" s="2">
        <v>1221</v>
      </c>
      <c r="B98" s="17" t="s">
        <v>87</v>
      </c>
      <c r="C98" s="18"/>
    </row>
    <row r="99" spans="1:3" s="10" customFormat="1" ht="15" hidden="1">
      <c r="A99" s="2">
        <v>1227</v>
      </c>
      <c r="B99" s="17" t="s">
        <v>88</v>
      </c>
      <c r="C99" s="18"/>
    </row>
    <row r="100" spans="1:3" s="10" customFormat="1" ht="30" hidden="1">
      <c r="A100" s="2">
        <v>1228</v>
      </c>
      <c r="B100" s="17" t="s">
        <v>89</v>
      </c>
      <c r="C100" s="18"/>
    </row>
    <row r="101" spans="1:3" s="72" customFormat="1" ht="15" hidden="1">
      <c r="A101" s="45">
        <v>2000</v>
      </c>
      <c r="B101" s="46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90</v>
      </c>
      <c r="C102" s="22">
        <f>SUM(C103,C106)</f>
        <v>0</v>
      </c>
      <c r="D102" s="74"/>
    </row>
    <row r="103" spans="1:4" ht="15" hidden="1">
      <c r="A103" s="2">
        <v>2110</v>
      </c>
      <c r="B103" s="25" t="s">
        <v>91</v>
      </c>
      <c r="C103" s="23">
        <f>SUM(C104:C105)</f>
        <v>0</v>
      </c>
      <c r="D103" s="68"/>
    </row>
    <row r="104" spans="1:4" ht="15" hidden="1">
      <c r="A104" s="2">
        <v>2111</v>
      </c>
      <c r="B104" s="25" t="s">
        <v>92</v>
      </c>
      <c r="C104" s="23"/>
      <c r="D104" s="68"/>
    </row>
    <row r="105" spans="1:4" ht="15" hidden="1">
      <c r="A105" s="2">
        <v>2112</v>
      </c>
      <c r="B105" s="25" t="s">
        <v>93</v>
      </c>
      <c r="C105" s="23"/>
      <c r="D105" s="68"/>
    </row>
    <row r="106" spans="1:4" ht="15" hidden="1">
      <c r="A106" s="2">
        <v>2120</v>
      </c>
      <c r="B106" s="25" t="s">
        <v>94</v>
      </c>
      <c r="C106" s="23">
        <f>SUM(C107:C108)</f>
        <v>0</v>
      </c>
      <c r="D106" s="68"/>
    </row>
    <row r="107" spans="1:4" ht="15" hidden="1">
      <c r="A107" s="2">
        <v>2121</v>
      </c>
      <c r="B107" s="25" t="s">
        <v>92</v>
      </c>
      <c r="C107" s="23"/>
      <c r="D107" s="68"/>
    </row>
    <row r="108" spans="1:4" ht="15" hidden="1">
      <c r="A108" s="2">
        <v>2122</v>
      </c>
      <c r="B108" s="25" t="s">
        <v>93</v>
      </c>
      <c r="C108" s="23"/>
      <c r="D108" s="68"/>
    </row>
    <row r="109" spans="1:3" ht="14.25" hidden="1">
      <c r="A109" s="45">
        <v>2200</v>
      </c>
      <c r="B109" s="46" t="s">
        <v>24</v>
      </c>
      <c r="C109" s="22">
        <f>SUM(C110)</f>
        <v>0</v>
      </c>
    </row>
    <row r="110" spans="1:3" ht="15" hidden="1">
      <c r="A110" s="47">
        <v>2230</v>
      </c>
      <c r="B110" s="48" t="s">
        <v>68</v>
      </c>
      <c r="C110" s="23">
        <f>SUM(C111)</f>
        <v>0</v>
      </c>
    </row>
    <row r="111" spans="1:3" ht="15" hidden="1">
      <c r="A111" s="47">
        <v>2239</v>
      </c>
      <c r="B111" s="48" t="s">
        <v>69</v>
      </c>
      <c r="C111" s="23"/>
    </row>
    <row r="112" spans="1:3" s="10" customFormat="1" ht="28.5" hidden="1">
      <c r="A112" s="45" t="s">
        <v>96</v>
      </c>
      <c r="B112" s="46" t="s">
        <v>97</v>
      </c>
      <c r="C112" s="50">
        <f>SUM(C113,C115)</f>
        <v>0</v>
      </c>
    </row>
    <row r="113" spans="1:3" s="10" customFormat="1" ht="15" hidden="1">
      <c r="A113" s="2">
        <v>2310</v>
      </c>
      <c r="B113" s="17" t="s">
        <v>98</v>
      </c>
      <c r="C113" s="18">
        <f>SUM(C114)</f>
        <v>0</v>
      </c>
    </row>
    <row r="114" spans="1:3" s="10" customFormat="1" ht="15" hidden="1">
      <c r="A114" s="2">
        <v>2311</v>
      </c>
      <c r="B114" s="17" t="s">
        <v>99</v>
      </c>
      <c r="C114" s="18"/>
    </row>
    <row r="115" spans="1:3" s="72" customFormat="1" ht="14.25" customHeight="1" hidden="1">
      <c r="A115" s="45" t="s">
        <v>13</v>
      </c>
      <c r="B115" s="46" t="s">
        <v>14</v>
      </c>
      <c r="C115" s="22">
        <f>SUM(C116)</f>
        <v>0</v>
      </c>
    </row>
    <row r="116" spans="1:3" s="72" customFormat="1" ht="14.25" customHeight="1" hidden="1">
      <c r="A116" s="45" t="s">
        <v>15</v>
      </c>
      <c r="B116" s="46" t="s">
        <v>25</v>
      </c>
      <c r="C116" s="22">
        <f>SUM(C117)</f>
        <v>0</v>
      </c>
    </row>
    <row r="117" spans="1:3" s="72" customFormat="1" ht="28.5" customHeight="1" hidden="1">
      <c r="A117" s="45" t="s">
        <v>26</v>
      </c>
      <c r="B117" s="46" t="s">
        <v>38</v>
      </c>
      <c r="C117" s="22">
        <f>SUM(C118)</f>
        <v>0</v>
      </c>
    </row>
    <row r="118" spans="1:3" ht="30" customHeight="1" hidden="1">
      <c r="A118" s="47">
        <v>3290</v>
      </c>
      <c r="B118" s="48" t="s">
        <v>54</v>
      </c>
      <c r="C118" s="49">
        <f>SUM(C119:C120)</f>
        <v>0</v>
      </c>
    </row>
    <row r="119" spans="1:3" ht="30" customHeight="1" hidden="1">
      <c r="A119" s="47">
        <v>3292</v>
      </c>
      <c r="B119" s="48" t="s">
        <v>53</v>
      </c>
      <c r="C119" s="49"/>
    </row>
    <row r="120" spans="1:3" ht="30" customHeight="1" hidden="1">
      <c r="A120" s="47">
        <v>3293</v>
      </c>
      <c r="B120" s="48" t="s">
        <v>61</v>
      </c>
      <c r="C120" s="49"/>
    </row>
    <row r="121" spans="1:3" s="72" customFormat="1" ht="14.25" customHeight="1" hidden="1">
      <c r="A121" s="45">
        <v>7000</v>
      </c>
      <c r="B121" s="46" t="s">
        <v>41</v>
      </c>
      <c r="C121" s="50">
        <f>SUM(C122,C126)</f>
        <v>0</v>
      </c>
    </row>
    <row r="122" spans="1:3" s="72" customFormat="1" ht="14.25" customHeight="1" hidden="1">
      <c r="A122" s="45" t="s">
        <v>27</v>
      </c>
      <c r="B122" s="24" t="s">
        <v>46</v>
      </c>
      <c r="C122" s="50">
        <f>SUM(C123)</f>
        <v>0</v>
      </c>
    </row>
    <row r="123" spans="1:3" s="72" customFormat="1" ht="14.25" customHeight="1" hidden="1">
      <c r="A123" s="45">
        <v>7600</v>
      </c>
      <c r="B123" s="24" t="s">
        <v>58</v>
      </c>
      <c r="C123" s="50">
        <f>SUM(C124)</f>
        <v>0</v>
      </c>
    </row>
    <row r="124" spans="1:3" ht="15" customHeight="1" hidden="1">
      <c r="A124" s="47">
        <v>7630</v>
      </c>
      <c r="B124" s="25" t="s">
        <v>57</v>
      </c>
      <c r="C124" s="49">
        <f>SUM(C125)</f>
        <v>0</v>
      </c>
    </row>
    <row r="125" spans="1:3" ht="30" customHeight="1" hidden="1">
      <c r="A125" s="47">
        <v>7639</v>
      </c>
      <c r="B125" s="25" t="s">
        <v>60</v>
      </c>
      <c r="C125" s="49"/>
    </row>
    <row r="126" spans="1:3" s="72" customFormat="1" ht="14.25" customHeight="1" hidden="1">
      <c r="A126" s="45" t="s">
        <v>28</v>
      </c>
      <c r="B126" s="24" t="s">
        <v>29</v>
      </c>
      <c r="C126" s="50">
        <f>SUM(C127)</f>
        <v>0</v>
      </c>
    </row>
    <row r="127" spans="1:3" s="72" customFormat="1" ht="14.25" customHeight="1" hidden="1">
      <c r="A127" s="45" t="s">
        <v>30</v>
      </c>
      <c r="B127" s="46" t="s">
        <v>42</v>
      </c>
      <c r="C127" s="50">
        <f>SUM(C128)</f>
        <v>0</v>
      </c>
    </row>
    <row r="128" spans="1:3" ht="49.5" customHeight="1" hidden="1">
      <c r="A128" s="47" t="s">
        <v>55</v>
      </c>
      <c r="B128" s="48" t="s">
        <v>56</v>
      </c>
      <c r="C128" s="49"/>
    </row>
    <row r="129" spans="1:3" s="72" customFormat="1" ht="14.25" customHeight="1">
      <c r="A129" s="45" t="s">
        <v>16</v>
      </c>
      <c r="B129" s="46" t="s">
        <v>31</v>
      </c>
      <c r="C129" s="50">
        <f>SUM(C130,C135)</f>
        <v>35504938</v>
      </c>
    </row>
    <row r="130" spans="1:3" s="72" customFormat="1" ht="14.25" customHeight="1">
      <c r="A130" s="45">
        <v>5000</v>
      </c>
      <c r="B130" s="46" t="s">
        <v>32</v>
      </c>
      <c r="C130" s="50">
        <f>SUM(C131)</f>
        <v>35504938</v>
      </c>
    </row>
    <row r="131" spans="1:3" s="72" customFormat="1" ht="14.25" customHeight="1">
      <c r="A131" s="45" t="s">
        <v>33</v>
      </c>
      <c r="B131" s="51" t="s">
        <v>34</v>
      </c>
      <c r="C131" s="50">
        <f>SUM(C132,C134)</f>
        <v>35504938</v>
      </c>
    </row>
    <row r="132" spans="1:3" s="10" customFormat="1" ht="15.75" customHeight="1">
      <c r="A132" s="2" t="s">
        <v>115</v>
      </c>
      <c r="B132" s="17" t="s">
        <v>116</v>
      </c>
      <c r="C132" s="18">
        <f>SUM(C133)</f>
        <v>50000</v>
      </c>
    </row>
    <row r="133" spans="1:3" s="10" customFormat="1" ht="15.75" customHeight="1">
      <c r="A133" s="2" t="s">
        <v>117</v>
      </c>
      <c r="B133" s="17" t="s">
        <v>118</v>
      </c>
      <c r="C133" s="18">
        <v>50000</v>
      </c>
    </row>
    <row r="134" spans="1:3" s="10" customFormat="1" ht="15.75" customHeight="1">
      <c r="A134" s="2" t="s">
        <v>119</v>
      </c>
      <c r="B134" s="17" t="s">
        <v>120</v>
      </c>
      <c r="C134" s="18">
        <v>35454938</v>
      </c>
    </row>
    <row r="135" spans="1:3" s="72" customFormat="1" ht="14.25" customHeight="1" hidden="1">
      <c r="A135" s="45">
        <v>9000</v>
      </c>
      <c r="B135" s="51" t="s">
        <v>43</v>
      </c>
      <c r="C135" s="50">
        <f>SUM(C136,C138)</f>
        <v>0</v>
      </c>
    </row>
    <row r="136" spans="1:3" s="72" customFormat="1" ht="14.25" customHeight="1" hidden="1">
      <c r="A136" s="45">
        <v>9500</v>
      </c>
      <c r="B136" s="46" t="s">
        <v>44</v>
      </c>
      <c r="C136" s="50">
        <f>SUM(C137)</f>
        <v>0</v>
      </c>
    </row>
    <row r="137" spans="1:3" ht="42.75" customHeight="1" hidden="1">
      <c r="A137" s="52">
        <v>9580</v>
      </c>
      <c r="B137" s="47" t="s">
        <v>45</v>
      </c>
      <c r="C137" s="49"/>
    </row>
    <row r="138" spans="1:3" s="72" customFormat="1" ht="14.25" customHeight="1" hidden="1">
      <c r="A138" s="45" t="s">
        <v>35</v>
      </c>
      <c r="B138" s="51" t="s">
        <v>62</v>
      </c>
      <c r="C138" s="50">
        <f>SUM(C139)</f>
        <v>0</v>
      </c>
    </row>
    <row r="139" spans="1:3" ht="45" customHeight="1" hidden="1">
      <c r="A139" s="47">
        <v>9610</v>
      </c>
      <c r="B139" s="53" t="s">
        <v>59</v>
      </c>
      <c r="C139" s="49"/>
    </row>
    <row r="140" spans="1:3" s="72" customFormat="1" ht="28.5">
      <c r="A140" s="19" t="s">
        <v>108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64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111</v>
      </c>
      <c r="C147" s="11" t="s">
        <v>112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138</v>
      </c>
      <c r="C149" s="11"/>
    </row>
    <row r="180" spans="1:4" ht="14.25">
      <c r="A180" s="28"/>
      <c r="C180" s="28"/>
      <c r="D180" s="75"/>
    </row>
    <row r="192" spans="1:4" ht="14.25">
      <c r="A192" s="28"/>
      <c r="C192" s="28"/>
      <c r="D192" s="75"/>
    </row>
    <row r="193" spans="1:4" ht="14.25">
      <c r="A193" s="28"/>
      <c r="C193" s="28"/>
      <c r="D193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A29:B29"/>
    <mergeCell ref="A35:B35"/>
    <mergeCell ref="B11:C11"/>
    <mergeCell ref="B14:C14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4">
      <selection activeCell="C131" sqref="C131:C134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122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9" t="s">
        <v>128</v>
      </c>
      <c r="C11" s="90"/>
    </row>
    <row r="12" spans="1:3" ht="63" customHeight="1">
      <c r="A12" s="35"/>
      <c r="B12" s="36" t="s">
        <v>110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1" t="s">
        <v>141</v>
      </c>
      <c r="C14" s="91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121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142</v>
      </c>
      <c r="C20" s="60"/>
    </row>
    <row r="21" spans="1:3" ht="15">
      <c r="A21" s="67"/>
      <c r="B21" s="66" t="s">
        <v>130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135</v>
      </c>
      <c r="C25" s="82" t="s">
        <v>132</v>
      </c>
    </row>
    <row r="26" spans="1:3" s="10" customFormat="1" ht="35.25" customHeight="1">
      <c r="A26" s="32" t="s">
        <v>109</v>
      </c>
      <c r="B26" s="33" t="s">
        <v>134</v>
      </c>
      <c r="C26" s="83" t="s">
        <v>133</v>
      </c>
    </row>
    <row r="27" spans="1:3" s="10" customFormat="1" ht="23.25" customHeight="1">
      <c r="A27" s="32" t="s">
        <v>3</v>
      </c>
      <c r="B27" s="33" t="s">
        <v>136</v>
      </c>
      <c r="C27" s="34" t="s">
        <v>137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87"/>
      <c r="B29" s="87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88" t="s">
        <v>123</v>
      </c>
      <c r="B35" s="88"/>
      <c r="C35" s="14"/>
    </row>
    <row r="36" spans="1:3" s="16" customFormat="1" ht="15" customHeight="1">
      <c r="A36" s="15"/>
      <c r="B36" s="16" t="s">
        <v>131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 t="s">
        <v>129</v>
      </c>
      <c r="C61" s="11"/>
      <c r="D61" s="68"/>
    </row>
    <row r="62" spans="1:3" s="16" customFormat="1" ht="15">
      <c r="A62" s="15"/>
      <c r="C62" s="14"/>
    </row>
    <row r="63" spans="1:3" ht="50.25" customHeight="1">
      <c r="A63" s="3" t="s">
        <v>75</v>
      </c>
      <c r="B63" s="3" t="s">
        <v>76</v>
      </c>
      <c r="C63" s="5" t="s">
        <v>140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71" customFormat="1" ht="14.25">
      <c r="A65" s="19" t="s">
        <v>100</v>
      </c>
      <c r="B65" s="39" t="s">
        <v>101</v>
      </c>
      <c r="C65" s="22">
        <f>SUM(C66,C73,C78)</f>
        <v>73003476</v>
      </c>
      <c r="D65" s="69"/>
      <c r="E65" s="70"/>
    </row>
    <row r="66" spans="1:3" s="72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72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63</v>
      </c>
      <c r="C68" s="18"/>
    </row>
    <row r="69" spans="1:3" s="10" customFormat="1" ht="30" hidden="1">
      <c r="A69" s="4" t="s">
        <v>48</v>
      </c>
      <c r="B69" s="17" t="s">
        <v>49</v>
      </c>
      <c r="C69" s="18">
        <f>SUM(C70)</f>
        <v>0</v>
      </c>
    </row>
    <row r="70" spans="1:3" s="10" customFormat="1" ht="30" hidden="1">
      <c r="A70" s="4" t="s">
        <v>50</v>
      </c>
      <c r="B70" s="17" t="s">
        <v>51</v>
      </c>
      <c r="C70" s="18"/>
    </row>
    <row r="71" spans="1:3" s="70" customFormat="1" ht="14.25" hidden="1">
      <c r="A71" s="19">
        <v>21200</v>
      </c>
      <c r="B71" s="20" t="s">
        <v>66</v>
      </c>
      <c r="C71" s="21">
        <f>SUM(C72)</f>
        <v>0</v>
      </c>
    </row>
    <row r="72" spans="1:3" s="10" customFormat="1" ht="15" hidden="1">
      <c r="A72" s="2">
        <v>21210</v>
      </c>
      <c r="B72" s="17" t="s">
        <v>65</v>
      </c>
      <c r="C72" s="18"/>
    </row>
    <row r="73" spans="1:3" s="72" customFormat="1" ht="28.5" hidden="1">
      <c r="A73" s="19" t="s">
        <v>102</v>
      </c>
      <c r="B73" s="40" t="s">
        <v>103</v>
      </c>
      <c r="C73" s="22">
        <f>SUM(C74)</f>
        <v>0</v>
      </c>
    </row>
    <row r="74" spans="1:3" s="72" customFormat="1" ht="15" hidden="1">
      <c r="A74" s="19">
        <v>18000</v>
      </c>
      <c r="B74" s="40" t="s">
        <v>104</v>
      </c>
      <c r="C74" s="22">
        <f>SUM(C75)</f>
        <v>0</v>
      </c>
    </row>
    <row r="75" spans="1:3" s="10" customFormat="1" ht="15" hidden="1">
      <c r="A75" s="2">
        <v>18100</v>
      </c>
      <c r="B75" s="17" t="s">
        <v>105</v>
      </c>
      <c r="C75" s="18">
        <f>SUM(C76)</f>
        <v>0</v>
      </c>
    </row>
    <row r="76" spans="1:3" s="10" customFormat="1" ht="15" hidden="1">
      <c r="A76" s="4">
        <v>18130</v>
      </c>
      <c r="B76" s="17" t="s">
        <v>106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107</v>
      </c>
      <c r="C77" s="18"/>
    </row>
    <row r="78" spans="1:3" s="72" customFormat="1" ht="15">
      <c r="A78" s="19">
        <v>21700</v>
      </c>
      <c r="B78" s="40" t="s">
        <v>20</v>
      </c>
      <c r="C78" s="22">
        <f>SUM(C79:C80)</f>
        <v>73003476</v>
      </c>
    </row>
    <row r="79" spans="1:3" s="10" customFormat="1" ht="15">
      <c r="A79" s="2">
        <v>21710</v>
      </c>
      <c r="B79" s="2" t="s">
        <v>52</v>
      </c>
      <c r="C79" s="18">
        <v>73003476</v>
      </c>
    </row>
    <row r="80" spans="1:3" s="10" customFormat="1" ht="15" hidden="1">
      <c r="A80" s="2">
        <v>21720</v>
      </c>
      <c r="B80" s="2" t="s">
        <v>67</v>
      </c>
      <c r="C80" s="18"/>
    </row>
    <row r="81" spans="1:3" s="72" customFormat="1" ht="15">
      <c r="A81" s="45" t="s">
        <v>21</v>
      </c>
      <c r="B81" s="46" t="s">
        <v>113</v>
      </c>
      <c r="C81" s="22">
        <f>SUM(C82,C129)</f>
        <v>73003476</v>
      </c>
    </row>
    <row r="82" spans="1:3" s="72" customFormat="1" ht="28.5" hidden="1">
      <c r="A82" s="45" t="s">
        <v>37</v>
      </c>
      <c r="B82" s="46" t="s">
        <v>11</v>
      </c>
      <c r="C82" s="22">
        <f>SUM(C83,C115,C121)</f>
        <v>0</v>
      </c>
    </row>
    <row r="83" spans="1:3" s="72" customFormat="1" ht="15" hidden="1">
      <c r="A83" s="45" t="s">
        <v>22</v>
      </c>
      <c r="B83" s="46" t="s">
        <v>12</v>
      </c>
      <c r="C83" s="22">
        <f>SUM(C84,C101)</f>
        <v>0</v>
      </c>
    </row>
    <row r="84" spans="1:3" s="10" customFormat="1" ht="15" hidden="1">
      <c r="A84" s="2" t="s">
        <v>124</v>
      </c>
      <c r="B84" s="20" t="s">
        <v>77</v>
      </c>
      <c r="C84" s="73">
        <f>SUM(C85+C95)</f>
        <v>0</v>
      </c>
    </row>
    <row r="85" spans="1:3" s="10" customFormat="1" ht="15" hidden="1">
      <c r="A85" s="2" t="s">
        <v>125</v>
      </c>
      <c r="B85" s="17" t="s">
        <v>126</v>
      </c>
      <c r="C85" s="73">
        <f>SUM(C86+C89+C94)</f>
        <v>0</v>
      </c>
    </row>
    <row r="86" spans="1:3" s="10" customFormat="1" ht="15" hidden="1">
      <c r="A86" s="2">
        <v>1110</v>
      </c>
      <c r="B86" s="17" t="s">
        <v>78</v>
      </c>
      <c r="C86" s="18">
        <f>SUM(C87:C88)</f>
        <v>0</v>
      </c>
    </row>
    <row r="87" spans="1:3" s="10" customFormat="1" ht="15" hidden="1">
      <c r="A87" s="2">
        <v>1114</v>
      </c>
      <c r="B87" s="17" t="s">
        <v>79</v>
      </c>
      <c r="C87" s="18"/>
    </row>
    <row r="88" spans="1:3" s="10" customFormat="1" ht="15" hidden="1">
      <c r="A88" s="2">
        <v>1119</v>
      </c>
      <c r="B88" s="17" t="s">
        <v>80</v>
      </c>
      <c r="C88" s="18"/>
    </row>
    <row r="89" spans="1:3" s="10" customFormat="1" ht="15" hidden="1">
      <c r="A89" s="2">
        <v>1140</v>
      </c>
      <c r="B89" s="17" t="s">
        <v>81</v>
      </c>
      <c r="C89" s="18">
        <f>SUM(C90:C93)</f>
        <v>0</v>
      </c>
    </row>
    <row r="90" spans="1:3" s="10" customFormat="1" ht="15" hidden="1">
      <c r="A90" s="2">
        <v>1142</v>
      </c>
      <c r="B90" s="17" t="s">
        <v>82</v>
      </c>
      <c r="C90" s="18"/>
    </row>
    <row r="91" spans="1:3" s="10" customFormat="1" ht="15" hidden="1">
      <c r="A91" s="2">
        <v>1146</v>
      </c>
      <c r="B91" s="17" t="s">
        <v>114</v>
      </c>
      <c r="C91" s="18"/>
    </row>
    <row r="92" spans="1:3" s="10" customFormat="1" ht="15" hidden="1">
      <c r="A92" s="2">
        <v>1147</v>
      </c>
      <c r="B92" s="17" t="s">
        <v>83</v>
      </c>
      <c r="C92" s="18"/>
    </row>
    <row r="93" spans="1:3" s="10" customFormat="1" ht="15" hidden="1">
      <c r="A93" s="2">
        <v>1148</v>
      </c>
      <c r="B93" s="17" t="s">
        <v>95</v>
      </c>
      <c r="C93" s="18"/>
    </row>
    <row r="94" spans="1:3" s="10" customFormat="1" ht="15" hidden="1">
      <c r="A94" s="2">
        <v>1150</v>
      </c>
      <c r="B94" s="17" t="s">
        <v>84</v>
      </c>
      <c r="C94" s="18"/>
    </row>
    <row r="95" spans="1:3" s="10" customFormat="1" ht="29.25" hidden="1">
      <c r="A95" s="19">
        <v>1200</v>
      </c>
      <c r="B95" s="17" t="s">
        <v>127</v>
      </c>
      <c r="C95" s="21">
        <f>SUM(C96+C97)</f>
        <v>0</v>
      </c>
    </row>
    <row r="96" spans="1:3" s="10" customFormat="1" ht="15" hidden="1">
      <c r="A96" s="2">
        <v>1210</v>
      </c>
      <c r="B96" s="17" t="s">
        <v>85</v>
      </c>
      <c r="C96" s="18"/>
    </row>
    <row r="97" spans="1:3" s="10" customFormat="1" ht="14.25" customHeight="1" hidden="1">
      <c r="A97" s="2">
        <v>1220</v>
      </c>
      <c r="B97" s="17" t="s">
        <v>86</v>
      </c>
      <c r="C97" s="18">
        <f>SUM(C98:C100)</f>
        <v>0</v>
      </c>
    </row>
    <row r="98" spans="1:3" s="10" customFormat="1" ht="30" hidden="1">
      <c r="A98" s="2">
        <v>1221</v>
      </c>
      <c r="B98" s="17" t="s">
        <v>87</v>
      </c>
      <c r="C98" s="18"/>
    </row>
    <row r="99" spans="1:3" s="10" customFormat="1" ht="15" hidden="1">
      <c r="A99" s="2">
        <v>1227</v>
      </c>
      <c r="B99" s="17" t="s">
        <v>88</v>
      </c>
      <c r="C99" s="18"/>
    </row>
    <row r="100" spans="1:3" s="10" customFormat="1" ht="30" hidden="1">
      <c r="A100" s="2">
        <v>1228</v>
      </c>
      <c r="B100" s="17" t="s">
        <v>89</v>
      </c>
      <c r="C100" s="18"/>
    </row>
    <row r="101" spans="1:3" s="72" customFormat="1" ht="15" hidden="1">
      <c r="A101" s="45">
        <v>2000</v>
      </c>
      <c r="B101" s="46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90</v>
      </c>
      <c r="C102" s="22">
        <f>SUM(C103,C106)</f>
        <v>0</v>
      </c>
      <c r="D102" s="74"/>
    </row>
    <row r="103" spans="1:4" ht="15" hidden="1">
      <c r="A103" s="2">
        <v>2110</v>
      </c>
      <c r="B103" s="25" t="s">
        <v>91</v>
      </c>
      <c r="C103" s="23">
        <f>SUM(C104:C105)</f>
        <v>0</v>
      </c>
      <c r="D103" s="68"/>
    </row>
    <row r="104" spans="1:4" ht="15" hidden="1">
      <c r="A104" s="2">
        <v>2111</v>
      </c>
      <c r="B104" s="25" t="s">
        <v>92</v>
      </c>
      <c r="C104" s="23"/>
      <c r="D104" s="68"/>
    </row>
    <row r="105" spans="1:4" ht="15" hidden="1">
      <c r="A105" s="2">
        <v>2112</v>
      </c>
      <c r="B105" s="25" t="s">
        <v>93</v>
      </c>
      <c r="C105" s="23"/>
      <c r="D105" s="68"/>
    </row>
    <row r="106" spans="1:4" ht="15" hidden="1">
      <c r="A106" s="2">
        <v>2120</v>
      </c>
      <c r="B106" s="25" t="s">
        <v>94</v>
      </c>
      <c r="C106" s="23">
        <f>SUM(C107:C108)</f>
        <v>0</v>
      </c>
      <c r="D106" s="68"/>
    </row>
    <row r="107" spans="1:4" ht="15" hidden="1">
      <c r="A107" s="2">
        <v>2121</v>
      </c>
      <c r="B107" s="25" t="s">
        <v>92</v>
      </c>
      <c r="C107" s="23"/>
      <c r="D107" s="68"/>
    </row>
    <row r="108" spans="1:4" ht="15" hidden="1">
      <c r="A108" s="2">
        <v>2122</v>
      </c>
      <c r="B108" s="25" t="s">
        <v>93</v>
      </c>
      <c r="C108" s="23"/>
      <c r="D108" s="68"/>
    </row>
    <row r="109" spans="1:3" ht="14.25" hidden="1">
      <c r="A109" s="45">
        <v>2200</v>
      </c>
      <c r="B109" s="46" t="s">
        <v>24</v>
      </c>
      <c r="C109" s="22">
        <f>SUM(C110)</f>
        <v>0</v>
      </c>
    </row>
    <row r="110" spans="1:3" ht="15" hidden="1">
      <c r="A110" s="47">
        <v>2230</v>
      </c>
      <c r="B110" s="48" t="s">
        <v>68</v>
      </c>
      <c r="C110" s="23">
        <f>SUM(C111)</f>
        <v>0</v>
      </c>
    </row>
    <row r="111" spans="1:3" ht="15" hidden="1">
      <c r="A111" s="47">
        <v>2239</v>
      </c>
      <c r="B111" s="48" t="s">
        <v>69</v>
      </c>
      <c r="C111" s="23"/>
    </row>
    <row r="112" spans="1:3" s="10" customFormat="1" ht="28.5" hidden="1">
      <c r="A112" s="45" t="s">
        <v>96</v>
      </c>
      <c r="B112" s="46" t="s">
        <v>97</v>
      </c>
      <c r="C112" s="50">
        <f>SUM(C113,C115)</f>
        <v>0</v>
      </c>
    </row>
    <row r="113" spans="1:3" s="10" customFormat="1" ht="15" hidden="1">
      <c r="A113" s="2">
        <v>2310</v>
      </c>
      <c r="B113" s="17" t="s">
        <v>98</v>
      </c>
      <c r="C113" s="18">
        <f>SUM(C114)</f>
        <v>0</v>
      </c>
    </row>
    <row r="114" spans="1:3" s="10" customFormat="1" ht="15" hidden="1">
      <c r="A114" s="2">
        <v>2311</v>
      </c>
      <c r="B114" s="17" t="s">
        <v>99</v>
      </c>
      <c r="C114" s="18"/>
    </row>
    <row r="115" spans="1:3" s="72" customFormat="1" ht="14.25" customHeight="1" hidden="1">
      <c r="A115" s="45" t="s">
        <v>13</v>
      </c>
      <c r="B115" s="46" t="s">
        <v>14</v>
      </c>
      <c r="C115" s="22">
        <f>SUM(C116)</f>
        <v>0</v>
      </c>
    </row>
    <row r="116" spans="1:3" s="72" customFormat="1" ht="14.25" customHeight="1" hidden="1">
      <c r="A116" s="45" t="s">
        <v>15</v>
      </c>
      <c r="B116" s="46" t="s">
        <v>25</v>
      </c>
      <c r="C116" s="22">
        <f>SUM(C117)</f>
        <v>0</v>
      </c>
    </row>
    <row r="117" spans="1:3" s="72" customFormat="1" ht="28.5" customHeight="1" hidden="1">
      <c r="A117" s="45" t="s">
        <v>26</v>
      </c>
      <c r="B117" s="46" t="s">
        <v>38</v>
      </c>
      <c r="C117" s="22">
        <f>SUM(C118)</f>
        <v>0</v>
      </c>
    </row>
    <row r="118" spans="1:3" ht="30" customHeight="1" hidden="1">
      <c r="A118" s="47">
        <v>3290</v>
      </c>
      <c r="B118" s="48" t="s">
        <v>54</v>
      </c>
      <c r="C118" s="49">
        <f>SUM(C119:C120)</f>
        <v>0</v>
      </c>
    </row>
    <row r="119" spans="1:3" ht="30" customHeight="1" hidden="1">
      <c r="A119" s="47">
        <v>3292</v>
      </c>
      <c r="B119" s="48" t="s">
        <v>53</v>
      </c>
      <c r="C119" s="49"/>
    </row>
    <row r="120" spans="1:3" ht="30" customHeight="1" hidden="1">
      <c r="A120" s="47">
        <v>3293</v>
      </c>
      <c r="B120" s="48" t="s">
        <v>61</v>
      </c>
      <c r="C120" s="49"/>
    </row>
    <row r="121" spans="1:3" s="72" customFormat="1" ht="14.25" customHeight="1" hidden="1">
      <c r="A121" s="45">
        <v>7000</v>
      </c>
      <c r="B121" s="46" t="s">
        <v>41</v>
      </c>
      <c r="C121" s="50">
        <f>SUM(C122,C126)</f>
        <v>0</v>
      </c>
    </row>
    <row r="122" spans="1:3" s="72" customFormat="1" ht="14.25" customHeight="1" hidden="1">
      <c r="A122" s="45" t="s">
        <v>27</v>
      </c>
      <c r="B122" s="24" t="s">
        <v>46</v>
      </c>
      <c r="C122" s="50">
        <f>SUM(C123)</f>
        <v>0</v>
      </c>
    </row>
    <row r="123" spans="1:3" s="72" customFormat="1" ht="14.25" customHeight="1" hidden="1">
      <c r="A123" s="45">
        <v>7600</v>
      </c>
      <c r="B123" s="24" t="s">
        <v>58</v>
      </c>
      <c r="C123" s="50">
        <f>SUM(C124)</f>
        <v>0</v>
      </c>
    </row>
    <row r="124" spans="1:3" ht="15" customHeight="1" hidden="1">
      <c r="A124" s="47">
        <v>7630</v>
      </c>
      <c r="B124" s="25" t="s">
        <v>57</v>
      </c>
      <c r="C124" s="49">
        <f>SUM(C125)</f>
        <v>0</v>
      </c>
    </row>
    <row r="125" spans="1:3" ht="30" customHeight="1" hidden="1">
      <c r="A125" s="47">
        <v>7639</v>
      </c>
      <c r="B125" s="25" t="s">
        <v>60</v>
      </c>
      <c r="C125" s="49"/>
    </row>
    <row r="126" spans="1:3" s="72" customFormat="1" ht="14.25" customHeight="1" hidden="1">
      <c r="A126" s="45" t="s">
        <v>28</v>
      </c>
      <c r="B126" s="24" t="s">
        <v>29</v>
      </c>
      <c r="C126" s="50">
        <f>SUM(C127)</f>
        <v>0</v>
      </c>
    </row>
    <row r="127" spans="1:3" s="72" customFormat="1" ht="14.25" customHeight="1" hidden="1">
      <c r="A127" s="45" t="s">
        <v>30</v>
      </c>
      <c r="B127" s="46" t="s">
        <v>42</v>
      </c>
      <c r="C127" s="50">
        <f>SUM(C128)</f>
        <v>0</v>
      </c>
    </row>
    <row r="128" spans="1:3" ht="49.5" customHeight="1" hidden="1">
      <c r="A128" s="47" t="s">
        <v>55</v>
      </c>
      <c r="B128" s="48" t="s">
        <v>56</v>
      </c>
      <c r="C128" s="49"/>
    </row>
    <row r="129" spans="1:3" s="72" customFormat="1" ht="14.25" customHeight="1">
      <c r="A129" s="45" t="s">
        <v>16</v>
      </c>
      <c r="B129" s="46" t="s">
        <v>31</v>
      </c>
      <c r="C129" s="50">
        <f>SUM(C130,C135)</f>
        <v>73003476</v>
      </c>
    </row>
    <row r="130" spans="1:3" s="72" customFormat="1" ht="14.25" customHeight="1">
      <c r="A130" s="45">
        <v>5000</v>
      </c>
      <c r="B130" s="46" t="s">
        <v>32</v>
      </c>
      <c r="C130" s="50">
        <f>SUM(C131)</f>
        <v>73003476</v>
      </c>
    </row>
    <row r="131" spans="1:3" s="72" customFormat="1" ht="14.25" customHeight="1">
      <c r="A131" s="45" t="s">
        <v>33</v>
      </c>
      <c r="B131" s="51" t="s">
        <v>34</v>
      </c>
      <c r="C131" s="22">
        <f>SUM(C132,C134)</f>
        <v>73003476</v>
      </c>
    </row>
    <row r="132" spans="1:3" s="10" customFormat="1" ht="15.75" customHeight="1">
      <c r="A132" s="2" t="s">
        <v>115</v>
      </c>
      <c r="B132" s="17" t="s">
        <v>116</v>
      </c>
      <c r="C132" s="18">
        <f>SUM(C133)</f>
        <v>30000</v>
      </c>
    </row>
    <row r="133" spans="1:3" s="10" customFormat="1" ht="15.75" customHeight="1">
      <c r="A133" s="2" t="s">
        <v>117</v>
      </c>
      <c r="B133" s="17" t="s">
        <v>118</v>
      </c>
      <c r="C133" s="18">
        <v>30000</v>
      </c>
    </row>
    <row r="134" spans="1:3" s="10" customFormat="1" ht="15.75" customHeight="1">
      <c r="A134" s="2" t="s">
        <v>119</v>
      </c>
      <c r="B134" s="17" t="s">
        <v>120</v>
      </c>
      <c r="C134" s="18">
        <v>72973476</v>
      </c>
    </row>
    <row r="135" spans="1:3" s="72" customFormat="1" ht="14.25" customHeight="1" hidden="1">
      <c r="A135" s="45">
        <v>9000</v>
      </c>
      <c r="B135" s="51" t="s">
        <v>43</v>
      </c>
      <c r="C135" s="50">
        <f>SUM(C136,C138)</f>
        <v>0</v>
      </c>
    </row>
    <row r="136" spans="1:3" s="72" customFormat="1" ht="14.25" customHeight="1" hidden="1">
      <c r="A136" s="45">
        <v>9500</v>
      </c>
      <c r="B136" s="46" t="s">
        <v>44</v>
      </c>
      <c r="C136" s="50">
        <f>SUM(C137)</f>
        <v>0</v>
      </c>
    </row>
    <row r="137" spans="1:3" ht="42.75" customHeight="1" hidden="1">
      <c r="A137" s="52">
        <v>9580</v>
      </c>
      <c r="B137" s="47" t="s">
        <v>45</v>
      </c>
      <c r="C137" s="49"/>
    </row>
    <row r="138" spans="1:3" s="72" customFormat="1" ht="14.25" customHeight="1" hidden="1">
      <c r="A138" s="45" t="s">
        <v>35</v>
      </c>
      <c r="B138" s="51" t="s">
        <v>62</v>
      </c>
      <c r="C138" s="50">
        <f>SUM(C139)</f>
        <v>0</v>
      </c>
    </row>
    <row r="139" spans="1:3" ht="45" customHeight="1" hidden="1">
      <c r="A139" s="47">
        <v>9610</v>
      </c>
      <c r="B139" s="53" t="s">
        <v>59</v>
      </c>
      <c r="C139" s="49"/>
    </row>
    <row r="140" spans="1:3" s="72" customFormat="1" ht="28.5">
      <c r="A140" s="19" t="s">
        <v>108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64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111</v>
      </c>
      <c r="C147" s="11" t="s">
        <v>112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141</v>
      </c>
      <c r="C149" s="11"/>
    </row>
    <row r="180" spans="1:4" ht="14.25">
      <c r="A180" s="28"/>
      <c r="C180" s="28"/>
      <c r="D180" s="75"/>
    </row>
    <row r="192" spans="1:4" ht="14.25">
      <c r="A192" s="28"/>
      <c r="C192" s="28"/>
      <c r="D192" s="75"/>
    </row>
    <row r="193" spans="1:4" ht="14.25">
      <c r="A193" s="28"/>
      <c r="C193" s="28"/>
      <c r="D193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Ilze Greiskalna</cp:lastModifiedBy>
  <cp:lastPrinted>2017-07-17T12:23:35Z</cp:lastPrinted>
  <dcterms:created xsi:type="dcterms:W3CDTF">2006-12-13T09:33:09Z</dcterms:created>
  <dcterms:modified xsi:type="dcterms:W3CDTF">2017-09-20T10:26:16Z</dcterms:modified>
  <cp:category/>
  <cp:version/>
  <cp:contentType/>
  <cp:contentStatus/>
</cp:coreProperties>
</file>