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795" windowWidth="12390" windowHeight="786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<sst xmlns="http://schemas.openxmlformats.org/spreadsheetml/2006/main" count="157" uniqueCount="153">
  <si>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</si>
  <si>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</si>
  <si>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</si>
  <si>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</si>
  <si>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</si>
  <si>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</si>
  <si>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</si>
  <si>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</si>
  <si>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</si>
  <si>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</si>
  <si>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</si>
  <si>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</si>
  <si>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</si>
  <si>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</si>
  <si>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</si>
  <si>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</si>
  <si>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</si>
  <si>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</si>
  <si>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</si>
  <si>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</si>
  <si>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</si>
  <si>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</si>
  <si>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</si>
  <si>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</si>
  <si>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</si>
  <si>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</si>
  <si>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</si>
  <si>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</si>
  <si>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</si>
  <si>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</si>
  <si>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</si>
  <si>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</si>
  <si>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</si>
  <si>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</si>
  <si>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</si>
  <si>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</si>
  <si>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</si>
  <si>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</si>
  <si>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</si>
  <si>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</si>
  <si>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</si>
  <si>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</si>
  <si>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</si>
  <si>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</si>
  <si>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</si>
  <si>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</si>
  <si>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</si>
  <si>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</si>
  <si>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</si>
  <si>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</si>
  <si>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</si>
  <si>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</si>
  <si>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</si>
  <si>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</si>
  <si>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</si>
  <si>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</si>
  <si>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</si>
  <si>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</si>
  <si>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</si>
  <si>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</si>
  <si>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</si>
  <si>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</si>
  <si>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</si>
  <si>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</si>
  <si>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</si>
  <si>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</si>
  <si>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</si>
  <si>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</si>
  <si>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</si>
  <si>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</si>
  <si>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</si>
  <si>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</si>
  <si>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</si>
  <si>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</si>
  <si>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</si>
  <si>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</si>
  <si>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</si>
  <si>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</si>
  <si>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</si>
  <si>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</si>
  <si>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</si>
  <si>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</si>
  <si>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</si>
  <si>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</si>
  <si>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</si>
  <si>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</si>
  <si>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</si>
  <si>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</si>
  <si>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</si>
  <si>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</si>
  <si>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</si>
  <si>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</si>
  <si>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</si>
  <si>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</si>
  <si>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</si>
  <si>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</si>
  <si>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</si>
  <si>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</si>
  <si>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</si>
  <si>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</si>
  <si>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 xml:space="preserve">                                                                                    I. Aleksandroviča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</si>
  <si>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</si>
  <si>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</si>
  <si>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</si>
  <si>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</si>
  <si>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</si>
  <si>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</si>
  <si>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</si>
  <si>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</si>
  <si>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</si>
  <si>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</si>
  <si>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</si>
  <si>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</si>
  <si>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</si>
  <si>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</si>
  <si>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</si>
  <si>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Transports</t>
  </si>
  <si>
    <t>04.500</t>
  </si>
  <si>
    <t>Nemateriālie ieguldījumi</t>
  </si>
  <si>
    <t>Datorprogrammas</t>
  </si>
  <si>
    <t> 5230</t>
  </si>
  <si>
    <t> Pārējie pamatlīdzekļi</t>
  </si>
  <si>
    <t xml:space="preserve"> Saimniecības pamatlīdzekļi</t>
  </si>
  <si>
    <t>Finanšu un attīstības plānošanas departamenta direktore</t>
  </si>
  <si>
    <t>B. Vīlipa</t>
  </si>
  <si>
    <t>Valsts sekretāra vietniece</t>
  </si>
  <si>
    <t>Nr. 2170389632000000000</t>
  </si>
  <si>
    <t>(Nr. 2170389630000000000)</t>
  </si>
  <si>
    <t>Eiropas Sociālā fonda (ESF) projektu un pasākumu īstenošana</t>
  </si>
  <si>
    <t>63.00.00</t>
  </si>
  <si>
    <t xml:space="preserve"> Piemaksas, prēmijas un naudas balvas </t>
  </si>
  <si>
    <t>Prēmijas un naudas balvas</t>
  </si>
  <si>
    <t>Ārvalstu mācību, darba un dienesta komandējumi, darba braucieni</t>
  </si>
  <si>
    <t>Pasta, telefona un citi sakaru pakalpojumi</t>
  </si>
  <si>
    <t>Pārējie sakaru pakalpojumi</t>
  </si>
  <si>
    <t>Administratīvie izdevumi un sabiedriskās attiecības</t>
  </si>
  <si>
    <t>Informācijas tehnoloģiju pakalpojumi</t>
  </si>
  <si>
    <t>Pārējie informācijas tehnoloģiju pakalpojumi</t>
  </si>
  <si>
    <t>Izdevumi par precēm iestādes administratīvās darbības nodrošināšanai</t>
  </si>
  <si>
    <t>Inventārs</t>
  </si>
  <si>
    <t>Kārtējā remonta un iestāžu uzturēšanas materiāli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</si>
  <si>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</si>
  <si>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</si>
  <si>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</si>
  <si>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</si>
  <si>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>Licences, koncesijas un patenti, preču zīmes un līdzīgas tiesības</t>
  </si>
  <si>
    <t> Datortehnika, sakaru un cita biroja tehnika</t>
  </si>
  <si>
    <t>2017.gada 10.janvārī</t>
  </si>
  <si>
    <t>Apstiprināts 2017.gadam</t>
  </si>
  <si>
    <t>TĀME 2017. GADAM</t>
  </si>
  <si>
    <t>Auditoru, tulku pakalpojumi, izdevumi par iestāžu pasūtītajiem pētījumiem</t>
  </si>
  <si>
    <t>Normatīvajos aktos noteiktie darba devēja veselības izdevumi darba ņēmējiem</t>
  </si>
  <si>
    <t>Biroja preces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</si>
</sst>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" fillId="0" borderId="11" xfId="57" applyFont="1" applyFill="1" applyBorder="1" applyAlignment="1">
      <alignment horizontal="left" vertical="center"/>
      <protection/>
    </xf>
    <xf numFmtId="0" fontId="2" fillId="0" borderId="0" xfId="57" applyFont="1" applyFill="1" applyAlignment="1">
      <alignment vertical="center"/>
      <protection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tabSelected="1" zoomScalePageLayoutView="0" workbookViewId="0" topLeftCell="A23">
      <selection activeCell="C162" sqref="C162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110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87" t="s">
        <v>125</v>
      </c>
      <c r="C11" s="88"/>
    </row>
    <row r="12" spans="1:3" ht="63" customHeight="1">
      <c r="A12" s="34"/>
      <c r="B12" s="35" t="s">
        <v>100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89" t="s">
        <v>147</v>
      </c>
      <c r="C14" s="89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109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149</v>
      </c>
      <c r="C20" s="50"/>
    </row>
    <row r="21" spans="1:3" ht="15">
      <c r="A21" s="57"/>
      <c r="B21" s="56" t="s">
        <v>127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1" customFormat="1" ht="30.75" customHeight="1">
      <c r="A25" s="70" t="s">
        <v>2</v>
      </c>
      <c r="B25" s="32" t="s">
        <v>128</v>
      </c>
      <c r="C25" s="76" t="s">
        <v>129</v>
      </c>
    </row>
    <row r="26" spans="1:3" s="10" customFormat="1" ht="26.25" customHeight="1">
      <c r="A26" s="31" t="s">
        <v>3</v>
      </c>
      <c r="B26" s="32" t="s">
        <v>116</v>
      </c>
      <c r="C26" s="33" t="s">
        <v>117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0" customFormat="1" ht="27.75" customHeight="1">
      <c r="A28" s="73"/>
      <c r="B28" s="74"/>
      <c r="C28" s="75"/>
    </row>
    <row r="29" spans="1:3" s="16" customFormat="1" ht="15" customHeight="1">
      <c r="A29" s="90"/>
      <c r="B29" s="90"/>
      <c r="C29" s="14"/>
    </row>
    <row r="30" spans="1:3" s="10" customFormat="1" ht="17.25" customHeight="1">
      <c r="A30" s="72" t="s">
        <v>111</v>
      </c>
      <c r="B30" s="72"/>
      <c r="C30" s="68"/>
    </row>
    <row r="31" spans="1:3" s="16" customFormat="1" ht="15" customHeight="1">
      <c r="A31" s="15"/>
      <c r="C31" s="14"/>
    </row>
    <row r="32" spans="1:3" s="16" customFormat="1" ht="15" customHeight="1">
      <c r="A32" s="15"/>
      <c r="B32" s="16" t="s">
        <v>126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.75" customHeight="1">
      <c r="A35" s="15"/>
      <c r="C35" s="14"/>
    </row>
    <row r="36" spans="1:3" s="16" customFormat="1" ht="15.75" customHeight="1">
      <c r="A36" s="15"/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70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71</v>
      </c>
      <c r="B63" s="3" t="s">
        <v>72</v>
      </c>
      <c r="C63" s="5" t="s">
        <v>148</v>
      </c>
    </row>
    <row r="64" spans="1:3" ht="12.75" customHeight="1">
      <c r="A64" s="29">
        <v>1</v>
      </c>
      <c r="B64" s="3">
        <v>2</v>
      </c>
      <c r="C64" s="6">
        <v>3</v>
      </c>
    </row>
    <row r="65" spans="1:5" s="60" customFormat="1" ht="14.25">
      <c r="A65" s="19" t="s">
        <v>91</v>
      </c>
      <c r="B65" s="38" t="s">
        <v>92</v>
      </c>
      <c r="C65" s="22">
        <f>SUM(C66,C73,C78)</f>
        <v>34528</v>
      </c>
      <c r="D65" s="58"/>
      <c r="E65" s="59"/>
    </row>
    <row r="66" spans="1:3" s="61" customFormat="1" ht="15" hidden="1">
      <c r="A66" s="19" t="s">
        <v>5</v>
      </c>
      <c r="B66" s="39" t="s">
        <v>6</v>
      </c>
      <c r="C66" s="22">
        <f>SUM(C67,C71)</f>
        <v>0</v>
      </c>
    </row>
    <row r="67" spans="1:3" s="61" customFormat="1" ht="15" hidden="1">
      <c r="A67" s="19">
        <v>21100</v>
      </c>
      <c r="B67" s="39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59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59" customFormat="1" ht="14.25" hidden="1">
      <c r="A71" s="19">
        <v>21200</v>
      </c>
      <c r="B71" s="20" t="s">
        <v>62</v>
      </c>
      <c r="C71" s="21">
        <f>SUM(C72)</f>
        <v>0</v>
      </c>
    </row>
    <row r="72" spans="1:3" s="10" customFormat="1" ht="15" hidden="1">
      <c r="A72" s="2">
        <v>21210</v>
      </c>
      <c r="B72" s="17" t="s">
        <v>61</v>
      </c>
      <c r="C72" s="18"/>
    </row>
    <row r="73" spans="1:3" s="61" customFormat="1" ht="28.5" hidden="1">
      <c r="A73" s="19" t="s">
        <v>93</v>
      </c>
      <c r="B73" s="39" t="s">
        <v>94</v>
      </c>
      <c r="C73" s="22">
        <f>SUM(C74)</f>
        <v>0</v>
      </c>
    </row>
    <row r="74" spans="1:3" s="61" customFormat="1" ht="15" hidden="1">
      <c r="A74" s="19">
        <v>18000</v>
      </c>
      <c r="B74" s="39" t="s">
        <v>95</v>
      </c>
      <c r="C74" s="22">
        <f>SUM(C75)</f>
        <v>0</v>
      </c>
    </row>
    <row r="75" spans="1:3" s="10" customFormat="1" ht="15" hidden="1">
      <c r="A75" s="2">
        <v>18100</v>
      </c>
      <c r="B75" s="17" t="s">
        <v>96</v>
      </c>
      <c r="C75" s="18">
        <f>SUM(C76)</f>
        <v>0</v>
      </c>
    </row>
    <row r="76" spans="1:3" s="10" customFormat="1" ht="15" hidden="1">
      <c r="A76" s="4">
        <v>18130</v>
      </c>
      <c r="B76" s="17" t="s">
        <v>97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98</v>
      </c>
      <c r="C77" s="18"/>
    </row>
    <row r="78" spans="1:3" s="61" customFormat="1" ht="15">
      <c r="A78" s="19">
        <v>21700</v>
      </c>
      <c r="B78" s="39" t="s">
        <v>20</v>
      </c>
      <c r="C78" s="22">
        <f>SUM(C79:C80)</f>
        <v>34528</v>
      </c>
    </row>
    <row r="79" spans="1:3" s="10" customFormat="1" ht="15">
      <c r="A79" s="2">
        <v>21710</v>
      </c>
      <c r="B79" s="2" t="s">
        <v>51</v>
      </c>
      <c r="C79" s="18">
        <v>34528</v>
      </c>
    </row>
    <row r="80" spans="1:3" s="10" customFormat="1" ht="15" hidden="1">
      <c r="A80" s="2">
        <v>21720</v>
      </c>
      <c r="B80" s="2" t="s">
        <v>63</v>
      </c>
      <c r="C80" s="18"/>
    </row>
    <row r="81" spans="1:3" s="61" customFormat="1" ht="15">
      <c r="A81" s="19" t="s">
        <v>21</v>
      </c>
      <c r="B81" s="24" t="s">
        <v>101</v>
      </c>
      <c r="C81" s="22">
        <f>SUM(C82,C139)</f>
        <v>34528</v>
      </c>
    </row>
    <row r="82" spans="1:3" s="61" customFormat="1" ht="28.5">
      <c r="A82" s="19" t="s">
        <v>37</v>
      </c>
      <c r="B82" s="24" t="s">
        <v>11</v>
      </c>
      <c r="C82" s="22">
        <f>SUM(C83,C125,C131)</f>
        <v>33528</v>
      </c>
    </row>
    <row r="83" spans="1:3" s="61" customFormat="1" ht="15">
      <c r="A83" s="19" t="s">
        <v>22</v>
      </c>
      <c r="B83" s="24" t="s">
        <v>12</v>
      </c>
      <c r="C83" s="22">
        <f>SUM(C84,C101)</f>
        <v>33528</v>
      </c>
    </row>
    <row r="84" spans="1:5" s="10" customFormat="1" ht="15">
      <c r="A84" s="2" t="s">
        <v>112</v>
      </c>
      <c r="B84" s="20" t="s">
        <v>73</v>
      </c>
      <c r="C84" s="62">
        <f>SUM(C85+C95)</f>
        <v>23367</v>
      </c>
      <c r="E84" s="61"/>
    </row>
    <row r="85" spans="1:5" s="10" customFormat="1" ht="15">
      <c r="A85" s="2" t="s">
        <v>113</v>
      </c>
      <c r="B85" s="17" t="s">
        <v>114</v>
      </c>
      <c r="C85" s="62">
        <f>SUM(C86+C89+C94)</f>
        <v>18312</v>
      </c>
      <c r="E85" s="61"/>
    </row>
    <row r="86" spans="1:5" s="10" customFormat="1" ht="15">
      <c r="A86" s="2">
        <v>1110</v>
      </c>
      <c r="B86" s="17" t="s">
        <v>74</v>
      </c>
      <c r="C86" s="18">
        <f>SUM(C87,C88)</f>
        <v>15000</v>
      </c>
      <c r="E86" s="61"/>
    </row>
    <row r="87" spans="1:5" s="10" customFormat="1" ht="15" hidden="1">
      <c r="A87" s="2">
        <v>1114</v>
      </c>
      <c r="B87" s="17" t="s">
        <v>75</v>
      </c>
      <c r="C87" s="18"/>
      <c r="E87" s="61"/>
    </row>
    <row r="88" spans="1:5" s="10" customFormat="1" ht="15">
      <c r="A88" s="2">
        <v>1119</v>
      </c>
      <c r="B88" s="17" t="s">
        <v>76</v>
      </c>
      <c r="C88" s="18">
        <v>15000</v>
      </c>
      <c r="E88" s="61"/>
    </row>
    <row r="89" spans="1:5" s="10" customFormat="1" ht="15">
      <c r="A89" s="2">
        <v>1140</v>
      </c>
      <c r="B89" s="77" t="s">
        <v>130</v>
      </c>
      <c r="C89" s="18">
        <f>SUM(C90:C93)</f>
        <v>3312</v>
      </c>
      <c r="E89" s="61"/>
    </row>
    <row r="90" spans="1:5" s="10" customFormat="1" ht="15">
      <c r="A90" s="2">
        <v>1142</v>
      </c>
      <c r="B90" s="77" t="s">
        <v>77</v>
      </c>
      <c r="C90" s="18">
        <v>1000</v>
      </c>
      <c r="E90" s="61"/>
    </row>
    <row r="91" spans="1:5" s="10" customFormat="1" ht="15">
      <c r="A91" s="2">
        <v>1146</v>
      </c>
      <c r="B91" s="77" t="s">
        <v>102</v>
      </c>
      <c r="C91" s="18">
        <v>2312</v>
      </c>
      <c r="E91" s="61"/>
    </row>
    <row r="92" spans="1:5" s="10" customFormat="1" ht="15" hidden="1">
      <c r="A92" s="2">
        <v>1147</v>
      </c>
      <c r="B92" s="77" t="s">
        <v>78</v>
      </c>
      <c r="C92" s="18"/>
      <c r="E92" s="61"/>
    </row>
    <row r="93" spans="1:5" s="10" customFormat="1" ht="15" customHeight="1" hidden="1">
      <c r="A93" s="2">
        <v>1148</v>
      </c>
      <c r="B93" s="77" t="s">
        <v>131</v>
      </c>
      <c r="C93" s="18"/>
      <c r="E93" s="61"/>
    </row>
    <row r="94" spans="1:5" s="10" customFormat="1" ht="15" customHeight="1" hidden="1">
      <c r="A94" s="2">
        <v>1150</v>
      </c>
      <c r="B94" s="17" t="s">
        <v>79</v>
      </c>
      <c r="C94" s="18"/>
      <c r="E94" s="61"/>
    </row>
    <row r="95" spans="1:5" s="10" customFormat="1" ht="15" customHeight="1">
      <c r="A95" s="19">
        <v>1200</v>
      </c>
      <c r="B95" s="17" t="s">
        <v>115</v>
      </c>
      <c r="C95" s="21">
        <f>SUM(C96,C97)</f>
        <v>5055</v>
      </c>
      <c r="E95" s="61"/>
    </row>
    <row r="96" spans="1:5" s="10" customFormat="1" ht="15">
      <c r="A96" s="2">
        <v>1210</v>
      </c>
      <c r="B96" s="17" t="s">
        <v>80</v>
      </c>
      <c r="C96" s="18">
        <v>4500</v>
      </c>
      <c r="E96" s="61"/>
    </row>
    <row r="97" spans="1:5" s="10" customFormat="1" ht="14.25" customHeight="1">
      <c r="A97" s="2">
        <v>1220</v>
      </c>
      <c r="B97" s="17" t="s">
        <v>81</v>
      </c>
      <c r="C97" s="18">
        <f>SUM(C98:C100)</f>
        <v>555</v>
      </c>
      <c r="E97" s="61"/>
    </row>
    <row r="98" spans="1:5" s="10" customFormat="1" ht="30" customHeight="1">
      <c r="A98" s="2">
        <v>1221</v>
      </c>
      <c r="B98" s="17" t="s">
        <v>82</v>
      </c>
      <c r="C98" s="18">
        <v>250</v>
      </c>
      <c r="E98" s="61"/>
    </row>
    <row r="99" spans="1:5" s="10" customFormat="1" ht="15">
      <c r="A99" s="2">
        <v>1227</v>
      </c>
      <c r="B99" s="17" t="s">
        <v>83</v>
      </c>
      <c r="C99" s="18">
        <v>305</v>
      </c>
      <c r="E99" s="61"/>
    </row>
    <row r="100" spans="1:5" s="10" customFormat="1" ht="30" hidden="1">
      <c r="A100" s="2">
        <v>1228</v>
      </c>
      <c r="B100" s="17" t="s">
        <v>84</v>
      </c>
      <c r="C100" s="18"/>
      <c r="E100" s="61"/>
    </row>
    <row r="101" spans="1:3" s="61" customFormat="1" ht="15">
      <c r="A101" s="19">
        <v>2000</v>
      </c>
      <c r="B101" s="24" t="s">
        <v>23</v>
      </c>
      <c r="C101" s="22">
        <f>SUM(C102,C109,C119)</f>
        <v>10161</v>
      </c>
    </row>
    <row r="102" spans="1:5" ht="17.25" customHeight="1">
      <c r="A102" s="19">
        <v>2100</v>
      </c>
      <c r="B102" s="24" t="s">
        <v>85</v>
      </c>
      <c r="C102" s="22">
        <f>SUM(C103,C106)</f>
        <v>650</v>
      </c>
      <c r="D102" s="78"/>
      <c r="E102" s="61"/>
    </row>
    <row r="103" spans="1:5" ht="15" hidden="1">
      <c r="A103" s="2">
        <v>2110</v>
      </c>
      <c r="B103" s="25" t="s">
        <v>86</v>
      </c>
      <c r="C103" s="23">
        <f>SUM(C104:C105)</f>
        <v>0</v>
      </c>
      <c r="D103" s="79"/>
      <c r="E103" s="61"/>
    </row>
    <row r="104" spans="1:5" ht="15" hidden="1">
      <c r="A104" s="2">
        <v>2111</v>
      </c>
      <c r="B104" s="25" t="s">
        <v>87</v>
      </c>
      <c r="C104" s="23"/>
      <c r="D104" s="79"/>
      <c r="E104" s="61"/>
    </row>
    <row r="105" spans="1:5" ht="15" hidden="1">
      <c r="A105" s="2">
        <v>2112</v>
      </c>
      <c r="B105" s="25" t="s">
        <v>88</v>
      </c>
      <c r="C105" s="23"/>
      <c r="D105" s="79"/>
      <c r="E105" s="61"/>
    </row>
    <row r="106" spans="1:5" ht="15">
      <c r="A106" s="2">
        <v>2120</v>
      </c>
      <c r="B106" s="80" t="s">
        <v>132</v>
      </c>
      <c r="C106" s="23">
        <f>SUM(C107:C108)</f>
        <v>650</v>
      </c>
      <c r="D106" s="79"/>
      <c r="E106" s="61"/>
    </row>
    <row r="107" spans="1:5" ht="15" hidden="1">
      <c r="A107" s="2">
        <v>2121</v>
      </c>
      <c r="B107" s="25" t="s">
        <v>87</v>
      </c>
      <c r="C107" s="23"/>
      <c r="D107" s="79"/>
      <c r="E107" s="61"/>
    </row>
    <row r="108" spans="1:5" ht="15">
      <c r="A108" s="2">
        <v>2122</v>
      </c>
      <c r="B108" s="25" t="s">
        <v>88</v>
      </c>
      <c r="C108" s="23">
        <v>650</v>
      </c>
      <c r="D108" s="79"/>
      <c r="E108" s="61"/>
    </row>
    <row r="109" spans="1:5" ht="15">
      <c r="A109" s="19">
        <v>2200</v>
      </c>
      <c r="B109" s="24" t="s">
        <v>24</v>
      </c>
      <c r="C109" s="22">
        <f>SUM(C110,C112,C117)</f>
        <v>4159</v>
      </c>
      <c r="E109" s="61"/>
    </row>
    <row r="110" spans="1:5" s="81" customFormat="1" ht="15" hidden="1">
      <c r="A110" s="2">
        <v>2210</v>
      </c>
      <c r="B110" s="25" t="s">
        <v>133</v>
      </c>
      <c r="C110" s="23">
        <f>SUM(C111)</f>
        <v>0</v>
      </c>
      <c r="E110" s="61"/>
    </row>
    <row r="111" spans="1:5" s="81" customFormat="1" ht="15" hidden="1">
      <c r="A111" s="2">
        <v>2219</v>
      </c>
      <c r="B111" s="25" t="s">
        <v>134</v>
      </c>
      <c r="C111" s="23"/>
      <c r="E111" s="61"/>
    </row>
    <row r="112" spans="1:3" ht="15">
      <c r="A112" s="2">
        <v>2230</v>
      </c>
      <c r="B112" s="25" t="s">
        <v>64</v>
      </c>
      <c r="C112" s="23">
        <f>SUM(C113:C116)</f>
        <v>4159</v>
      </c>
    </row>
    <row r="113" spans="1:3" ht="15">
      <c r="A113" s="2">
        <v>2231</v>
      </c>
      <c r="B113" s="25" t="s">
        <v>135</v>
      </c>
      <c r="C113" s="23">
        <v>4159</v>
      </c>
    </row>
    <row r="114" spans="1:3" ht="15" hidden="1">
      <c r="A114" s="2">
        <v>2232</v>
      </c>
      <c r="B114" s="25" t="s">
        <v>150</v>
      </c>
      <c r="C114" s="23"/>
    </row>
    <row r="115" spans="1:3" ht="15" hidden="1">
      <c r="A115" s="2">
        <v>2234</v>
      </c>
      <c r="B115" s="25" t="s">
        <v>151</v>
      </c>
      <c r="C115" s="23"/>
    </row>
    <row r="116" spans="1:3" ht="15" hidden="1">
      <c r="A116" s="2">
        <v>2239</v>
      </c>
      <c r="B116" s="25" t="s">
        <v>65</v>
      </c>
      <c r="C116" s="23"/>
    </row>
    <row r="117" spans="1:3" ht="15" hidden="1">
      <c r="A117" s="2">
        <v>2250</v>
      </c>
      <c r="B117" s="25" t="s">
        <v>136</v>
      </c>
      <c r="C117" s="23">
        <f>SUM(C118)</f>
        <v>0</v>
      </c>
    </row>
    <row r="118" spans="1:3" ht="15" hidden="1">
      <c r="A118" s="2">
        <v>2259</v>
      </c>
      <c r="B118" s="25" t="s">
        <v>137</v>
      </c>
      <c r="C118" s="23"/>
    </row>
    <row r="119" spans="1:3" s="10" customFormat="1" ht="28.5">
      <c r="A119" s="19" t="s">
        <v>89</v>
      </c>
      <c r="B119" s="24" t="s">
        <v>90</v>
      </c>
      <c r="C119" s="22">
        <f>SUM(C120,C124)</f>
        <v>5352</v>
      </c>
    </row>
    <row r="120" spans="1:3" s="10" customFormat="1" ht="15">
      <c r="A120" s="2">
        <v>2310</v>
      </c>
      <c r="B120" s="77" t="s">
        <v>138</v>
      </c>
      <c r="C120" s="18">
        <f>SUM(C121:C123)</f>
        <v>5352</v>
      </c>
    </row>
    <row r="121" spans="1:3" s="10" customFormat="1" ht="15" hidden="1">
      <c r="A121" s="2">
        <v>2311</v>
      </c>
      <c r="B121" s="17" t="s">
        <v>152</v>
      </c>
      <c r="C121" s="18"/>
    </row>
    <row r="122" spans="1:3" s="10" customFormat="1" ht="15">
      <c r="A122" s="2">
        <v>2312</v>
      </c>
      <c r="B122" s="17" t="s">
        <v>139</v>
      </c>
      <c r="C122" s="18">
        <v>300</v>
      </c>
    </row>
    <row r="123" spans="1:3" s="10" customFormat="1" ht="15">
      <c r="A123" s="2">
        <v>2314</v>
      </c>
      <c r="B123" s="17" t="s">
        <v>138</v>
      </c>
      <c r="C123" s="18">
        <v>5052</v>
      </c>
    </row>
    <row r="124" spans="1:3" s="10" customFormat="1" ht="15" hidden="1">
      <c r="A124" s="2">
        <v>2350</v>
      </c>
      <c r="B124" s="17" t="s">
        <v>140</v>
      </c>
      <c r="C124" s="18"/>
    </row>
    <row r="125" spans="1:3" s="61" customFormat="1" ht="14.25" customHeight="1" hidden="1">
      <c r="A125" s="19" t="s">
        <v>13</v>
      </c>
      <c r="B125" s="24" t="s">
        <v>14</v>
      </c>
      <c r="C125" s="22">
        <f>SUM(C126)</f>
        <v>0</v>
      </c>
    </row>
    <row r="126" spans="1:3" s="61" customFormat="1" ht="14.25" customHeight="1" hidden="1">
      <c r="A126" s="19" t="s">
        <v>15</v>
      </c>
      <c r="B126" s="24" t="s">
        <v>25</v>
      </c>
      <c r="C126" s="22">
        <f>SUM(C127)</f>
        <v>0</v>
      </c>
    </row>
    <row r="127" spans="1:3" s="61" customFormat="1" ht="28.5" customHeight="1" hidden="1">
      <c r="A127" s="19" t="s">
        <v>26</v>
      </c>
      <c r="B127" s="24" t="s">
        <v>141</v>
      </c>
      <c r="C127" s="22">
        <f>SUM(C128)</f>
        <v>0</v>
      </c>
    </row>
    <row r="128" spans="1:3" ht="30" customHeight="1" hidden="1">
      <c r="A128" s="2">
        <v>3290</v>
      </c>
      <c r="B128" s="25" t="s">
        <v>142</v>
      </c>
      <c r="C128" s="23">
        <f>SUM(C129:C130)</f>
        <v>0</v>
      </c>
    </row>
    <row r="129" spans="1:3" ht="30" customHeight="1" hidden="1">
      <c r="A129" s="2">
        <v>3292</v>
      </c>
      <c r="B129" s="25" t="s">
        <v>143</v>
      </c>
      <c r="C129" s="23"/>
    </row>
    <row r="130" spans="1:3" ht="30" customHeight="1" hidden="1">
      <c r="A130" s="2">
        <v>3293</v>
      </c>
      <c r="B130" s="25" t="s">
        <v>144</v>
      </c>
      <c r="C130" s="23"/>
    </row>
    <row r="131" spans="1:3" s="61" customFormat="1" ht="14.25" customHeight="1" hidden="1">
      <c r="A131" s="19">
        <v>7000</v>
      </c>
      <c r="B131" s="24" t="s">
        <v>40</v>
      </c>
      <c r="C131" s="22">
        <f>SUM(C132,C136)</f>
        <v>0</v>
      </c>
    </row>
    <row r="132" spans="1:3" s="61" customFormat="1" ht="14.25" customHeight="1" hidden="1">
      <c r="A132" s="19" t="s">
        <v>27</v>
      </c>
      <c r="B132" s="24" t="s">
        <v>45</v>
      </c>
      <c r="C132" s="22">
        <f>SUM(C133)</f>
        <v>0</v>
      </c>
    </row>
    <row r="133" spans="1:3" s="61" customFormat="1" ht="14.25" customHeight="1" hidden="1">
      <c r="A133" s="19">
        <v>7600</v>
      </c>
      <c r="B133" s="24" t="s">
        <v>55</v>
      </c>
      <c r="C133" s="22">
        <f>SUM(C134)</f>
        <v>0</v>
      </c>
    </row>
    <row r="134" spans="1:3" ht="15" customHeight="1" hidden="1">
      <c r="A134" s="2">
        <v>7630</v>
      </c>
      <c r="B134" s="25" t="s">
        <v>54</v>
      </c>
      <c r="C134" s="23">
        <f>SUM(C135)</f>
        <v>0</v>
      </c>
    </row>
    <row r="135" spans="1:3" ht="30" customHeight="1" hidden="1">
      <c r="A135" s="2">
        <v>7639</v>
      </c>
      <c r="B135" s="25" t="s">
        <v>57</v>
      </c>
      <c r="C135" s="23"/>
    </row>
    <row r="136" spans="1:3" s="61" customFormat="1" ht="14.25" customHeight="1" hidden="1">
      <c r="A136" s="19" t="s">
        <v>28</v>
      </c>
      <c r="B136" s="24" t="s">
        <v>29</v>
      </c>
      <c r="C136" s="22">
        <f>SUM(C137)</f>
        <v>0</v>
      </c>
    </row>
    <row r="137" spans="1:3" s="61" customFormat="1" ht="14.25" customHeight="1" hidden="1">
      <c r="A137" s="19" t="s">
        <v>30</v>
      </c>
      <c r="B137" s="24" t="s">
        <v>41</v>
      </c>
      <c r="C137" s="22">
        <f>SUM(C138)</f>
        <v>0</v>
      </c>
    </row>
    <row r="138" spans="1:3" ht="49.5" customHeight="1" hidden="1">
      <c r="A138" s="2" t="s">
        <v>52</v>
      </c>
      <c r="B138" s="25" t="s">
        <v>53</v>
      </c>
      <c r="C138" s="23"/>
    </row>
    <row r="139" spans="1:3" s="61" customFormat="1" ht="14.25" customHeight="1">
      <c r="A139" s="19" t="s">
        <v>16</v>
      </c>
      <c r="B139" s="24" t="s">
        <v>31</v>
      </c>
      <c r="C139" s="22">
        <f>SUM(C140,C151)</f>
        <v>1000</v>
      </c>
    </row>
    <row r="140" spans="1:3" s="61" customFormat="1" ht="14.25" customHeight="1">
      <c r="A140" s="19">
        <v>5000</v>
      </c>
      <c r="B140" s="24" t="s">
        <v>32</v>
      </c>
      <c r="C140" s="22">
        <f>SUM(C141,C144)</f>
        <v>1000</v>
      </c>
    </row>
    <row r="141" spans="1:3" s="61" customFormat="1" ht="14.25" customHeight="1">
      <c r="A141" s="19">
        <v>5100</v>
      </c>
      <c r="B141" s="24" t="s">
        <v>118</v>
      </c>
      <c r="C141" s="22">
        <f>SUM(C142)</f>
        <v>1000</v>
      </c>
    </row>
    <row r="142" spans="1:3" ht="14.25" customHeight="1">
      <c r="A142" s="2">
        <v>5120</v>
      </c>
      <c r="B142" s="25" t="s">
        <v>145</v>
      </c>
      <c r="C142" s="23">
        <f>SUM(C143)</f>
        <v>1000</v>
      </c>
    </row>
    <row r="143" spans="1:3" ht="14.25" customHeight="1">
      <c r="A143" s="2">
        <v>5121</v>
      </c>
      <c r="B143" s="25" t="s">
        <v>119</v>
      </c>
      <c r="C143" s="23">
        <v>1000</v>
      </c>
    </row>
    <row r="144" spans="1:3" s="61" customFormat="1" ht="14.25" customHeight="1" hidden="1">
      <c r="A144" s="19" t="s">
        <v>33</v>
      </c>
      <c r="B144" s="20" t="s">
        <v>34</v>
      </c>
      <c r="C144" s="22">
        <f>SUM(C145,C147,C150)</f>
        <v>0</v>
      </c>
    </row>
    <row r="145" spans="1:3" s="10" customFormat="1" ht="15.75" customHeight="1" hidden="1">
      <c r="A145" s="2" t="s">
        <v>103</v>
      </c>
      <c r="B145" s="17" t="s">
        <v>104</v>
      </c>
      <c r="C145" s="18">
        <f>SUM(C146)</f>
        <v>0</v>
      </c>
    </row>
    <row r="146" spans="1:3" s="10" customFormat="1" ht="15.75" customHeight="1" hidden="1">
      <c r="A146" s="2" t="s">
        <v>105</v>
      </c>
      <c r="B146" s="17" t="s">
        <v>106</v>
      </c>
      <c r="C146" s="18"/>
    </row>
    <row r="147" spans="1:4" s="85" customFormat="1" ht="13.5" hidden="1">
      <c r="A147" s="82" t="s">
        <v>120</v>
      </c>
      <c r="B147" s="77" t="s">
        <v>121</v>
      </c>
      <c r="C147" s="83">
        <f>SUM(C148:C149)</f>
        <v>0</v>
      </c>
      <c r="D147" s="84"/>
    </row>
    <row r="148" spans="1:4" s="85" customFormat="1" ht="13.5" hidden="1">
      <c r="A148" s="82">
        <v>5232</v>
      </c>
      <c r="B148" s="77" t="s">
        <v>122</v>
      </c>
      <c r="C148" s="83"/>
      <c r="D148" s="84"/>
    </row>
    <row r="149" spans="1:4" s="85" customFormat="1" ht="13.5" hidden="1">
      <c r="A149" s="82">
        <v>5238</v>
      </c>
      <c r="B149" s="77" t="s">
        <v>146</v>
      </c>
      <c r="C149" s="83"/>
      <c r="D149" s="84"/>
    </row>
    <row r="150" spans="1:3" s="10" customFormat="1" ht="15.75" customHeight="1" hidden="1">
      <c r="A150" s="2" t="s">
        <v>107</v>
      </c>
      <c r="B150" s="17" t="s">
        <v>108</v>
      </c>
      <c r="C150" s="18"/>
    </row>
    <row r="151" spans="1:3" s="61" customFormat="1" ht="14.25" customHeight="1" hidden="1">
      <c r="A151" s="19">
        <v>9000</v>
      </c>
      <c r="B151" s="20" t="s">
        <v>42</v>
      </c>
      <c r="C151" s="22">
        <f>SUM(C152,C154)</f>
        <v>0</v>
      </c>
    </row>
    <row r="152" spans="1:3" s="61" customFormat="1" ht="14.25" customHeight="1" hidden="1">
      <c r="A152" s="19">
        <v>9500</v>
      </c>
      <c r="B152" s="24" t="s">
        <v>43</v>
      </c>
      <c r="C152" s="22">
        <f>SUM(C153)</f>
        <v>0</v>
      </c>
    </row>
    <row r="153" spans="1:3" ht="42.75" customHeight="1" hidden="1">
      <c r="A153" s="86">
        <v>9580</v>
      </c>
      <c r="B153" s="2" t="s">
        <v>44</v>
      </c>
      <c r="C153" s="23"/>
    </row>
    <row r="154" spans="1:3" s="61" customFormat="1" ht="14.25" customHeight="1" hidden="1">
      <c r="A154" s="19" t="s">
        <v>35</v>
      </c>
      <c r="B154" s="20" t="s">
        <v>58</v>
      </c>
      <c r="C154" s="22">
        <f>SUM(C155)</f>
        <v>0</v>
      </c>
    </row>
    <row r="155" spans="1:3" ht="45" customHeight="1" hidden="1">
      <c r="A155" s="2">
        <v>9610</v>
      </c>
      <c r="B155" s="17" t="s">
        <v>56</v>
      </c>
      <c r="C155" s="23"/>
    </row>
    <row r="156" spans="1:3" s="61" customFormat="1" ht="28.5">
      <c r="A156" s="19" t="s">
        <v>99</v>
      </c>
      <c r="B156" s="24" t="s">
        <v>17</v>
      </c>
      <c r="C156" s="22">
        <f>SUM(C65-C81)</f>
        <v>0</v>
      </c>
    </row>
    <row r="157" spans="1:3" ht="15" hidden="1">
      <c r="A157" s="2" t="s">
        <v>9</v>
      </c>
      <c r="B157" s="40" t="s">
        <v>18</v>
      </c>
      <c r="C157" s="23">
        <f>SUM(C158)</f>
        <v>0</v>
      </c>
    </row>
    <row r="158" spans="1:3" ht="15" hidden="1">
      <c r="A158" s="2" t="s">
        <v>10</v>
      </c>
      <c r="B158" s="40" t="s">
        <v>19</v>
      </c>
      <c r="C158" s="23">
        <f>SUM(C159)</f>
        <v>0</v>
      </c>
    </row>
    <row r="159" spans="1:3" ht="15" hidden="1">
      <c r="A159" s="2" t="s">
        <v>36</v>
      </c>
      <c r="B159" s="40" t="s">
        <v>60</v>
      </c>
      <c r="C159" s="23">
        <f>SUM(-C156)</f>
        <v>0</v>
      </c>
    </row>
    <row r="160" spans="1:3" ht="15">
      <c r="A160" s="41"/>
      <c r="B160" s="42"/>
      <c r="C160" s="43"/>
    </row>
    <row r="162" spans="1:3" s="10" customFormat="1" ht="15">
      <c r="A162" s="9" t="s">
        <v>123</v>
      </c>
      <c r="C162" s="11" t="s">
        <v>124</v>
      </c>
    </row>
    <row r="163" spans="1:3" s="10" customFormat="1" ht="12" customHeight="1">
      <c r="A163" s="9"/>
      <c r="C163" s="11"/>
    </row>
    <row r="164" spans="1:3" s="10" customFormat="1" ht="17.25" customHeight="1">
      <c r="A164" s="91" t="s">
        <v>147</v>
      </c>
      <c r="B164" s="91"/>
      <c r="C164" s="11"/>
    </row>
    <row r="181" spans="1:4" ht="14.25">
      <c r="A181" s="27"/>
      <c r="C181" s="27"/>
      <c r="D181" s="63"/>
    </row>
    <row r="193" spans="1:4" ht="14.25">
      <c r="A193" s="27"/>
      <c r="C193" s="27"/>
      <c r="D193" s="63"/>
    </row>
    <row r="194" spans="1:4" ht="14.25">
      <c r="A194" s="27"/>
      <c r="C194" s="27"/>
      <c r="D194" s="63"/>
    </row>
    <row r="238" ht="14.25">
      <c r="D238" s="63"/>
    </row>
    <row r="239" ht="14.25">
      <c r="D239" s="63"/>
    </row>
    <row r="240" ht="14.25">
      <c r="D240" s="63"/>
    </row>
    <row r="241" ht="14.25">
      <c r="D241" s="63"/>
    </row>
    <row r="242" spans="1:4" s="65" customFormat="1" ht="15">
      <c r="A242" s="26"/>
      <c r="B242" s="27"/>
      <c r="C242" s="28"/>
      <c r="D242" s="64"/>
    </row>
    <row r="243" spans="1:4" s="65" customFormat="1" ht="15">
      <c r="A243" s="26"/>
      <c r="B243" s="27"/>
      <c r="C243" s="28"/>
      <c r="D243" s="66"/>
    </row>
    <row r="244" spans="1:4" s="65" customFormat="1" ht="15">
      <c r="A244" s="26"/>
      <c r="B244" s="27"/>
      <c r="C244" s="28"/>
      <c r="D244" s="66"/>
    </row>
    <row r="245" spans="1:4" s="65" customFormat="1" ht="15">
      <c r="A245" s="26"/>
      <c r="B245" s="27"/>
      <c r="C245" s="28"/>
      <c r="D245" s="66"/>
    </row>
    <row r="246" spans="1:4" s="65" customFormat="1" ht="15">
      <c r="A246" s="26"/>
      <c r="B246" s="27"/>
      <c r="C246" s="28"/>
      <c r="D246" s="66"/>
    </row>
    <row r="247" spans="1:4" s="65" customFormat="1" ht="15">
      <c r="A247" s="26"/>
      <c r="B247" s="27"/>
      <c r="C247" s="28"/>
      <c r="D247" s="66"/>
    </row>
    <row r="248" spans="1:4" s="65" customFormat="1" ht="15">
      <c r="A248" s="26"/>
      <c r="B248" s="27"/>
      <c r="C248" s="28"/>
      <c r="D248" s="66"/>
    </row>
    <row r="249" spans="1:4" s="65" customFormat="1" ht="15">
      <c r="A249" s="26"/>
      <c r="B249" s="27"/>
      <c r="C249" s="28"/>
      <c r="D249" s="66"/>
    </row>
    <row r="250" spans="1:3" s="67" customFormat="1" ht="15">
      <c r="A250" s="26"/>
      <c r="B250" s="27"/>
      <c r="C250" s="28"/>
    </row>
  </sheetData>
  <sheetProtection/>
  <mergeCells count="4">
    <mergeCell ref="B11:C11"/>
    <mergeCell ref="B14:C14"/>
    <mergeCell ref="A29:B29"/>
    <mergeCell ref="A164:B164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2016-08-16T11:59:00Z</cp:lastPrinted>
  <dcterms:created xsi:type="dcterms:W3CDTF">2006-12-13T09:33:09Z</dcterms:created>
  <dcterms:modified xsi:type="dcterms:W3CDTF">2017-01-11T14:57:46Z</dcterms:modified>
  <cp:category/>
  <cp:version/>
  <cp:contentType/>
  <cp:contentStatus/>
</cp:coreProperties>
</file>