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555" windowWidth="12390" windowHeight="8100" activeTab="1"/>
  </bookViews>
  <sheets>
    <sheet name="1.versija" sheetId="1" r:id="rId1"/>
    <sheet name="2.versija" sheetId="2" r:id="rId2"/>
  </sheets>
  <definedNames/>
  <calcPr fullCalcOnLoad="1"/>
</workbook>
</file>

<file path=xl/sharedStrings.xml><?xml version="1.0" encoding="utf-8"?>
<sst xmlns="http://schemas.openxmlformats.org/spreadsheetml/2006/main" count="288" uniqueCount="158">
  <si>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</si>
  <si>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</si>
  <si>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</si>
  <si>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</si>
  <si>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</si>
  <si>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</si>
  <si>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</si>
  <si>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</si>
  <si>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</si>
  <si>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</si>
  <si>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</si>
  <si>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</si>
  <si>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</si>
  <si>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</si>
  <si>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</si>
  <si>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</si>
  <si>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</si>
  <si>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</si>
  <si>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</si>
  <si>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</si>
  <si>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</si>
  <si>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</si>
  <si>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</si>
  <si>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</si>
  <si>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</si>
  <si>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</si>
  <si>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</si>
  <si>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</si>
  <si>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</si>
  <si>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</si>
  <si>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</si>
  <si>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</si>
  <si>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</si>
  <si>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Pamatlīdzekļi</t>
  </si>
  <si>
    <t>F21 01 00 00 2</t>
  </si>
  <si>
    <t>1000–4000;
6000–7000</t>
  </si>
  <si>
    <t> Subsīdijas un dotācijas komersantiem, biedrībām un nodibinājumiem, izņemot lauksaimniecības ražošanu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</si>
  <si>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</si>
  <si>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</si>
  <si>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</si>
  <si>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</si>
  <si>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</si>
  <si>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</si>
  <si>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</si>
  <si>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</si>
  <si>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</si>
  <si>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</si>
  <si>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</si>
  <si>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Citi pakalpojumi</t>
  </si>
  <si>
    <t> 2279</t>
  </si>
  <si>
    <t> Pārējie iepriekš neklasificētie pakalpojumu veidi</t>
  </si>
  <si>
    <t>Subsīdijas un dotācijas komersantiem Eiropas Savienības politiku instrumentu un pārējās ārvalstu finanšu palīdzības līdzfinansētajiem projektiem (pasākumiem)</t>
  </si>
  <si>
    <t>Subsīdijas un dotācijas komersantiem, biedrībām un nodibinājumiem Eiropas Savienības politiku instrumentu un pārējās ārvalstu finanšu palīdzības līdzfinansēto projektu un (vai) pasākumu ietvaros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</si>
  <si>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</si>
  <si>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</si>
  <si>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</si>
  <si>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</si>
  <si>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Eiropas Komisijai atmaksājamie līdzekļi citu Eiropas Savienības politiku instrumentu finansēto programmu ietvaros</t>
  </si>
  <si>
    <t>Atmaksa komersantiem Eiropas Savienības politiku instrumentu un pārējās ārvalstu finanšu palīdzības līdzfinansētajiem projektu (pasākumu) īstenošanu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</si>
  <si>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</si>
  <si>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</si>
  <si>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</si>
  <si>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</si>
  <si>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</si>
  <si>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</si>
  <si>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</si>
  <si>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</si>
  <si>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</si>
  <si>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</si>
  <si>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</si>
  <si>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</si>
  <si>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</si>
  <si>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</si>
  <si>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</si>
  <si>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</si>
  <si>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</si>
  <si>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Samaksa par virsstundu darbu un darbu svētku dienās 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</si>
  <si>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</si>
  <si>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</si>
  <si>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</si>
  <si>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</si>
  <si>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</si>
  <si>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</si>
  <si>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</si>
  <si>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Dienas nauda</t>
  </si>
  <si>
    <t>Ārvalstu mācību, darba un dienesta komandējumi, dienesta darba braucieni</t>
  </si>
  <si>
    <t> Pārējie pamatlīdzekļi</t>
  </si>
  <si>
    <t xml:space="preserve"> Saimniecības pamatlīdzekļi</t>
  </si>
  <si>
    <t> Datortehnika, sakaru un cita biroja tehnika</t>
  </si>
  <si>
    <t>Pasta, telefona un citi sakaru pakalpojumi</t>
  </si>
  <si>
    <t>Pārējie sakaru pakalpojumi</t>
  </si>
  <si>
    <t> 2300</t>
  </si>
  <si>
    <t>Krājumi, materiāli, energoresursi, preces, biroja preces un inventārs, kuru neuzskaita kodā 5000</t>
  </si>
  <si>
    <t>Biroja preces un inventārs</t>
  </si>
  <si>
    <t>Biroja preces</t>
  </si>
  <si>
    <t>Inventārs</t>
  </si>
  <si>
    <t>Administratīvie izdevumi un sabiedriskās attiecības, kursu un semināru organizēšana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</si>
  <si>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</si>
  <si>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</si>
  <si>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</si>
  <si>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</si>
  <si>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</si>
  <si>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</si>
  <si>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</si>
  <si>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</si>
  <si>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IZDEVUMI</t>
  </si>
  <si>
    <t>[17000–21700] –
[1000–9000]</t>
  </si>
  <si>
    <t>Citu Eiropas Savienības politiku instrumentu projektu un pasākumu īstenošana</t>
  </si>
  <si>
    <t>70.00.00</t>
  </si>
  <si>
    <t xml:space="preserve">                                                                                    I. Aleksandroviča</t>
  </si>
  <si>
    <t>Finanšu un attīstības plānošanas departamenta direktore</t>
  </si>
  <si>
    <t>B. Vīlipa</t>
  </si>
  <si>
    <t>Piemaksa par personisko darba ieguldījumu un darba kvalitāti</t>
  </si>
  <si>
    <t>Kurināmais un enerģētiskie materiāli</t>
  </si>
  <si>
    <t>Degviela</t>
  </si>
  <si>
    <t>PAMATBUDŽETA PROGRAMMAS, APAKŠPROGRAMMAS</t>
  </si>
  <si>
    <t>3.pielikums</t>
  </si>
  <si>
    <t>Kopsavilkuma tāmē ietilpst šādas tāmes:</t>
  </si>
  <si>
    <t>(Nr. 2170389700000000000)</t>
  </si>
  <si>
    <t>Transports</t>
  </si>
  <si>
    <t>04.500</t>
  </si>
  <si>
    <t>Nr.  2170389700600000000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</si>
  <si>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</si>
  <si>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</si>
  <si>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</si>
  <si>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</si>
  <si>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 xml:space="preserve">Pārējo darbinieku mēnešalga (darba alga)  </t>
  </si>
  <si>
    <t xml:space="preserve">Piemaksas, prēmijas un naudas balvas </t>
  </si>
  <si>
    <t>Piemaksa par papildu darbu</t>
  </si>
  <si>
    <t>Prēmijas un naudas balvas</t>
  </si>
  <si>
    <t>Iekšzemes mācību, darba un dienesta komandējumi, darba braucieni</t>
  </si>
  <si>
    <t>Pārējie komandējumu un darba braucienu izdevumi</t>
  </si>
  <si>
    <t>Izdevumi par saņemtajiem apmācību pakalpojumiem</t>
  </si>
  <si>
    <t>Īre un noma</t>
  </si>
  <si>
    <t>Transportlīdzekļu noma</t>
  </si>
  <si>
    <t>Iepriekš neklasificētie pamatlīdzekļi</t>
  </si>
  <si>
    <t>Valsts sekretāra vietniece</t>
  </si>
  <si>
    <t>2016.gada 11.janvārī</t>
  </si>
  <si>
    <t>TĀME 2016. GADAM</t>
  </si>
  <si>
    <t>Apstiprināts 2016.gadam</t>
  </si>
  <si>
    <t xml:space="preserve"> Pārējo darbinieku mēnešalga (darba alga)  </t>
  </si>
  <si>
    <t xml:space="preserve"> Piemaksas un prēmijas un naudas balvas </t>
  </si>
  <si>
    <t> Piemaksa par papildu darbu</t>
  </si>
  <si>
    <t>Prēmijas, naudas balvas un materiālā stimulēšana</t>
  </si>
  <si>
    <t>Iekšzemes mācību, darba un dienesta komandējumi, dienesta darba braucieni</t>
  </si>
  <si>
    <t>Pārējie komandējumu un dienesta, darba braucienu izdevumi</t>
  </si>
  <si>
    <t>Ārvalstu mācību, darba un dienesta komandējumi, darba braucieni</t>
  </si>
  <si>
    <t> 2270</t>
  </si>
  <si>
    <t> 5200</t>
  </si>
  <si>
    <t> 5230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</si>
  <si>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</si>
  <si>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</si>
  <si>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</si>
  <si>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9600</t>
  </si>
  <si>
    <t>Atmaksa valsts budžetā par veiktajiem kapitālajiem izdevumiem</t>
  </si>
  <si>
    <t>Atmaksa valsts pamatbudžetā par valsts budžeta iestādes veiktajiem kapitālajiem izdevumiem Eiropas Savienības politiku instrumentu un pārējās ārvalstu finanšu palīdzības līdzfinansētajos projektos (pasākumos)</t>
  </si>
  <si>
    <t>2016.gada 11.februārī</t>
  </si>
  <si>
    <t>PRECIZĒTĀ TĀME 2016. GADAM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</si>
</sst>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b/>
      <sz val="10.5"/>
      <name val="Helv"/>
      <family val="0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10"/>
      <name val="Arial"/>
      <family val="2"/>
    </font>
    <font>
      <b/>
      <sz val="10.5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Helv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5"/>
      <color rgb="FFFF0000"/>
      <name val="Arial"/>
      <family val="2"/>
    </font>
    <font>
      <b/>
      <sz val="10.5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2" fillId="0" borderId="10" xfId="0" applyFont="1" applyFill="1" applyBorder="1" applyAlignment="1">
      <alignment horizontal="justify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0" fontId="5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left" vertical="center"/>
    </xf>
    <xf numFmtId="3" fontId="10" fillId="0" borderId="0" xfId="0" applyNumberFormat="1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justify" vertical="center"/>
    </xf>
    <xf numFmtId="0" fontId="12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vertical="center"/>
    </xf>
    <xf numFmtId="4" fontId="5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left" vertical="center"/>
    </xf>
    <xf numFmtId="0" fontId="56" fillId="0" borderId="0" xfId="0" applyFont="1" applyFill="1" applyAlignment="1">
      <alignment vertical="center"/>
    </xf>
    <xf numFmtId="0" fontId="35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1"/>
  <sheetViews>
    <sheetView zoomScalePageLayoutView="0" workbookViewId="0" topLeftCell="A53">
      <selection activeCell="A78" sqref="A78"/>
    </sheetView>
  </sheetViews>
  <sheetFormatPr defaultColWidth="8.8515625" defaultRowHeight="12.75"/>
  <cols>
    <col min="1" max="1" width="20.57421875" style="19" customWidth="1"/>
    <col min="2" max="2" width="103.7109375" style="20" customWidth="1"/>
    <col min="3" max="3" width="18.421875" style="21" customWidth="1"/>
    <col min="4" max="4" width="15.421875" style="20" customWidth="1"/>
    <col min="5" max="5" width="36.28125" style="20" customWidth="1"/>
    <col min="6" max="16384" width="8.8515625" style="20" customWidth="1"/>
  </cols>
  <sheetData>
    <row r="1" spans="1:3" ht="14.25">
      <c r="A1" s="20"/>
      <c r="B1" s="35"/>
      <c r="C1" s="20"/>
    </row>
    <row r="2" spans="1:3" ht="15">
      <c r="A2" s="20"/>
      <c r="C2" s="36" t="s">
        <v>116</v>
      </c>
    </row>
    <row r="3" spans="1:3" ht="15">
      <c r="A3" s="20"/>
      <c r="C3" s="36" t="s">
        <v>0</v>
      </c>
    </row>
    <row r="4" spans="1:3" ht="15">
      <c r="A4" s="20"/>
      <c r="C4" s="36" t="s">
        <v>37</v>
      </c>
    </row>
    <row r="5" spans="1:3" ht="15">
      <c r="A5" s="20"/>
      <c r="C5" s="36" t="s">
        <v>38</v>
      </c>
    </row>
    <row r="6" spans="1:3" ht="15">
      <c r="A6" s="37"/>
      <c r="B6" s="37"/>
      <c r="C6" s="38"/>
    </row>
    <row r="7" spans="1:3" ht="15">
      <c r="A7" s="37"/>
      <c r="B7" s="37"/>
      <c r="C7" s="38"/>
    </row>
    <row r="8" spans="1:3" ht="15">
      <c r="A8" s="37"/>
      <c r="B8" s="37"/>
      <c r="C8" s="38"/>
    </row>
    <row r="9" spans="1:3" ht="15">
      <c r="A9" s="37"/>
      <c r="C9" s="36" t="s">
        <v>8</v>
      </c>
    </row>
    <row r="10" spans="1:3" ht="14.25">
      <c r="A10" s="39"/>
      <c r="B10" s="40"/>
      <c r="C10" s="40"/>
    </row>
    <row r="11" spans="1:3" ht="28.5" customHeight="1">
      <c r="A11" s="28"/>
      <c r="B11" s="88" t="s">
        <v>136</v>
      </c>
      <c r="C11" s="89"/>
    </row>
    <row r="12" spans="1:3" ht="63" customHeight="1">
      <c r="A12" s="28"/>
      <c r="B12" s="29" t="s">
        <v>109</v>
      </c>
      <c r="C12" s="30" t="s">
        <v>66</v>
      </c>
    </row>
    <row r="13" spans="1:3" ht="15">
      <c r="A13" s="28"/>
      <c r="B13" s="40"/>
      <c r="C13" s="41" t="s">
        <v>67</v>
      </c>
    </row>
    <row r="14" spans="1:3" ht="15" customHeight="1">
      <c r="A14" s="28"/>
      <c r="B14" s="90" t="s">
        <v>137</v>
      </c>
      <c r="C14" s="90"/>
    </row>
    <row r="15" spans="1:3" s="44" customFormat="1" ht="15">
      <c r="A15" s="39"/>
      <c r="B15" s="42"/>
      <c r="C15" s="43"/>
    </row>
    <row r="16" spans="1:3" s="44" customFormat="1" ht="15">
      <c r="A16" s="39" t="s">
        <v>68</v>
      </c>
      <c r="B16" s="42"/>
      <c r="C16" s="43"/>
    </row>
    <row r="17" spans="1:3" s="44" customFormat="1" ht="15">
      <c r="A17" s="39"/>
      <c r="B17" s="45"/>
      <c r="C17" s="31"/>
    </row>
    <row r="18" spans="1:3" ht="14.25">
      <c r="A18" s="40"/>
      <c r="B18" s="46" t="s">
        <v>115</v>
      </c>
      <c r="C18" s="40"/>
    </row>
    <row r="19" spans="1:3" ht="14.25">
      <c r="A19" s="40"/>
      <c r="B19" s="46" t="s">
        <v>69</v>
      </c>
      <c r="C19" s="40"/>
    </row>
    <row r="20" spans="1:3" ht="14.25">
      <c r="A20" s="40"/>
      <c r="B20" s="46" t="s">
        <v>138</v>
      </c>
      <c r="C20" s="40"/>
    </row>
    <row r="21" spans="1:3" ht="15">
      <c r="A21" s="47"/>
      <c r="B21" s="46" t="s">
        <v>118</v>
      </c>
      <c r="C21" s="40"/>
    </row>
    <row r="22" spans="1:3" s="3" customFormat="1" ht="15">
      <c r="A22" s="2"/>
      <c r="B22" s="5"/>
      <c r="C22" s="4"/>
    </row>
    <row r="23" spans="1:3" s="3" customFormat="1" ht="15">
      <c r="A23" s="2"/>
      <c r="B23" s="5"/>
      <c r="C23" s="22" t="s">
        <v>1</v>
      </c>
    </row>
    <row r="24" s="3" customFormat="1" ht="15">
      <c r="A24" s="6"/>
    </row>
    <row r="25" spans="1:3" s="3" customFormat="1" ht="36.75" customHeight="1">
      <c r="A25" s="23" t="s">
        <v>2</v>
      </c>
      <c r="B25" s="24" t="s">
        <v>107</v>
      </c>
      <c r="C25" s="25" t="s">
        <v>108</v>
      </c>
    </row>
    <row r="26" spans="1:3" s="3" customFormat="1" ht="26.25" customHeight="1">
      <c r="A26" s="26" t="s">
        <v>3</v>
      </c>
      <c r="B26" s="27" t="s">
        <v>119</v>
      </c>
      <c r="C26" s="34" t="s">
        <v>120</v>
      </c>
    </row>
    <row r="27" spans="1:3" s="3" customFormat="1" ht="27.75" customHeight="1">
      <c r="A27" s="26" t="s">
        <v>4</v>
      </c>
      <c r="B27" s="27" t="s">
        <v>42</v>
      </c>
      <c r="C27" s="33">
        <v>17</v>
      </c>
    </row>
    <row r="28" spans="1:3" s="9" customFormat="1" ht="15" customHeight="1">
      <c r="A28" s="91"/>
      <c r="B28" s="91"/>
      <c r="C28" s="7"/>
    </row>
    <row r="29" spans="1:3" s="9" customFormat="1" ht="15.75" customHeight="1">
      <c r="A29" s="8"/>
      <c r="C29" s="7"/>
    </row>
    <row r="30" spans="1:3" s="9" customFormat="1" ht="15" customHeight="1">
      <c r="A30" s="91" t="s">
        <v>117</v>
      </c>
      <c r="B30" s="91"/>
      <c r="C30" s="7"/>
    </row>
    <row r="31" spans="1:3" s="9" customFormat="1" ht="15" customHeight="1">
      <c r="A31" s="8"/>
      <c r="B31" s="9" t="s">
        <v>121</v>
      </c>
      <c r="C31" s="7"/>
    </row>
    <row r="32" spans="1:3" s="9" customFormat="1" ht="15.75" customHeight="1">
      <c r="A32" s="8"/>
      <c r="C32" s="7"/>
    </row>
    <row r="33" spans="1:3" s="9" customFormat="1" ht="15.75" customHeight="1">
      <c r="A33" s="8"/>
      <c r="C33" s="7"/>
    </row>
    <row r="34" spans="1:3" s="9" customFormat="1" ht="15.75" customHeight="1">
      <c r="A34" s="8"/>
      <c r="C34" s="7"/>
    </row>
    <row r="35" spans="1:3" s="9" customFormat="1" ht="15.75" customHeight="1">
      <c r="A35" s="8"/>
      <c r="C35" s="7"/>
    </row>
    <row r="36" spans="1:3" s="9" customFormat="1" ht="15.75" customHeight="1">
      <c r="A36" s="8"/>
      <c r="C36" s="7"/>
    </row>
    <row r="37" spans="1:3" s="9" customFormat="1" ht="15.75" customHeight="1">
      <c r="A37" s="8"/>
      <c r="C37" s="7"/>
    </row>
    <row r="38" spans="1:3" s="9" customFormat="1" ht="15.75" customHeight="1">
      <c r="A38" s="8"/>
      <c r="C38" s="7"/>
    </row>
    <row r="39" spans="1:3" s="9" customFormat="1" ht="15.75" customHeight="1">
      <c r="A39" s="8"/>
      <c r="C39" s="7"/>
    </row>
    <row r="40" spans="1:3" s="9" customFormat="1" ht="15.75" customHeight="1">
      <c r="A40" s="8"/>
      <c r="C40" s="7"/>
    </row>
    <row r="41" spans="1:3" s="9" customFormat="1" ht="15.75" customHeight="1">
      <c r="A41" s="8"/>
      <c r="C41" s="7"/>
    </row>
    <row r="42" spans="1:3" s="9" customFormat="1" ht="15.75" customHeight="1">
      <c r="A42" s="8"/>
      <c r="C42" s="7"/>
    </row>
    <row r="43" spans="1:3" s="9" customFormat="1" ht="15.75" customHeight="1">
      <c r="A43" s="8"/>
      <c r="C43" s="7"/>
    </row>
    <row r="44" spans="1:3" s="9" customFormat="1" ht="15.75" customHeight="1">
      <c r="A44" s="8"/>
      <c r="C44" s="7"/>
    </row>
    <row r="45" spans="1:3" s="9" customFormat="1" ht="15.75" customHeight="1">
      <c r="A45" s="8"/>
      <c r="C45" s="7"/>
    </row>
    <row r="46" spans="1:3" s="9" customFormat="1" ht="15.75" customHeight="1">
      <c r="A46" s="8"/>
      <c r="C46" s="7"/>
    </row>
    <row r="47" spans="1:3" s="9" customFormat="1" ht="15.75" customHeight="1">
      <c r="A47" s="8"/>
      <c r="C47" s="7"/>
    </row>
    <row r="48" spans="1:3" s="9" customFormat="1" ht="15.75" customHeight="1">
      <c r="A48" s="8"/>
      <c r="C48" s="7"/>
    </row>
    <row r="49" spans="1:3" s="9" customFormat="1" ht="15.75" customHeight="1">
      <c r="A49" s="8"/>
      <c r="C49" s="7"/>
    </row>
    <row r="50" spans="1:3" s="9" customFormat="1" ht="15.75" customHeight="1">
      <c r="A50" s="8"/>
      <c r="C50" s="7"/>
    </row>
    <row r="51" spans="1:3" s="9" customFormat="1" ht="15.75" customHeight="1">
      <c r="A51" s="8"/>
      <c r="C51" s="7"/>
    </row>
    <row r="52" spans="1:3" s="9" customFormat="1" ht="15.75" customHeight="1">
      <c r="A52" s="8"/>
      <c r="C52" s="7"/>
    </row>
    <row r="53" spans="1:3" s="9" customFormat="1" ht="15.75" customHeight="1">
      <c r="A53" s="8"/>
      <c r="C53" s="7"/>
    </row>
    <row r="54" spans="1:3" s="9" customFormat="1" ht="18.75" customHeight="1">
      <c r="A54" s="8"/>
      <c r="C54" s="7"/>
    </row>
    <row r="55" spans="1:3" s="9" customFormat="1" ht="15.75" customHeight="1">
      <c r="A55" s="8"/>
      <c r="C55" s="7"/>
    </row>
    <row r="56" spans="1:3" s="9" customFormat="1" ht="15.75" customHeight="1">
      <c r="A56" s="8"/>
      <c r="C56" s="7"/>
    </row>
    <row r="57" spans="1:3" s="9" customFormat="1" ht="15.75" customHeight="1">
      <c r="A57" s="8"/>
      <c r="C57" s="7"/>
    </row>
    <row r="58" spans="1:3" s="9" customFormat="1" ht="15.75" customHeight="1">
      <c r="A58" s="8"/>
      <c r="C58" s="7"/>
    </row>
    <row r="59" spans="1:3" s="9" customFormat="1" ht="15.75" customHeight="1">
      <c r="A59" s="8"/>
      <c r="C59" s="7"/>
    </row>
    <row r="60" spans="1:3" s="9" customFormat="1" ht="15.75" customHeight="1">
      <c r="A60" s="8"/>
      <c r="C60" s="7"/>
    </row>
    <row r="61" spans="1:3" s="9" customFormat="1" ht="15.75" customHeight="1">
      <c r="A61" s="8"/>
      <c r="C61" s="7"/>
    </row>
    <row r="62" spans="1:3" s="9" customFormat="1" ht="15.75" customHeight="1">
      <c r="A62" s="8"/>
      <c r="C62" s="7"/>
    </row>
    <row r="63" spans="1:3" s="9" customFormat="1" ht="21" customHeight="1">
      <c r="A63" s="8"/>
      <c r="C63" s="7"/>
    </row>
    <row r="64" spans="1:3" s="9" customFormat="1" ht="16.5" customHeight="1">
      <c r="A64" s="8"/>
      <c r="C64" s="7"/>
    </row>
    <row r="65" spans="1:4" s="60" customFormat="1" ht="18" customHeight="1">
      <c r="A65" s="56"/>
      <c r="B65" s="57" t="s">
        <v>70</v>
      </c>
      <c r="C65" s="58"/>
      <c r="D65" s="59"/>
    </row>
    <row r="66" spans="1:4" s="64" customFormat="1" ht="7.5" customHeight="1">
      <c r="A66" s="61"/>
      <c r="B66" s="57"/>
      <c r="C66" s="62"/>
      <c r="D66" s="63"/>
    </row>
    <row r="67" spans="1:3" s="60" customFormat="1" ht="40.5">
      <c r="A67" s="65" t="s">
        <v>71</v>
      </c>
      <c r="B67" s="65" t="s">
        <v>72</v>
      </c>
      <c r="C67" s="66" t="s">
        <v>139</v>
      </c>
    </row>
    <row r="68" spans="1:3" s="60" customFormat="1" ht="12.75" customHeight="1">
      <c r="A68" s="67">
        <v>1</v>
      </c>
      <c r="B68" s="65">
        <v>2</v>
      </c>
      <c r="C68" s="68">
        <v>3</v>
      </c>
    </row>
    <row r="69" spans="1:5" s="74" customFormat="1" ht="13.5">
      <c r="A69" s="69" t="s">
        <v>97</v>
      </c>
      <c r="B69" s="70" t="s">
        <v>98</v>
      </c>
      <c r="C69" s="71">
        <f>SUM(C70,C77,C82)</f>
        <v>78119</v>
      </c>
      <c r="D69" s="72"/>
      <c r="E69" s="73"/>
    </row>
    <row r="70" spans="1:3" s="76" customFormat="1" ht="13.5" hidden="1">
      <c r="A70" s="69" t="s">
        <v>5</v>
      </c>
      <c r="B70" s="75" t="s">
        <v>6</v>
      </c>
      <c r="C70" s="71">
        <f>SUM(C71,C75)</f>
        <v>0</v>
      </c>
    </row>
    <row r="71" spans="1:3" s="76" customFormat="1" ht="13.5" hidden="1">
      <c r="A71" s="69">
        <v>21100</v>
      </c>
      <c r="B71" s="75" t="s">
        <v>7</v>
      </c>
      <c r="C71" s="71">
        <f>SUM(C72:C73)</f>
        <v>0</v>
      </c>
    </row>
    <row r="72" spans="1:3" s="64" customFormat="1" ht="13.5" hidden="1">
      <c r="A72" s="77">
        <v>21150</v>
      </c>
      <c r="B72" s="78" t="s">
        <v>59</v>
      </c>
      <c r="C72" s="79"/>
    </row>
    <row r="73" spans="1:3" s="64" customFormat="1" ht="27" hidden="1">
      <c r="A73" s="80" t="s">
        <v>43</v>
      </c>
      <c r="B73" s="78" t="s">
        <v>44</v>
      </c>
      <c r="C73" s="79">
        <f>SUM(C74)</f>
        <v>0</v>
      </c>
    </row>
    <row r="74" spans="1:3" s="64" customFormat="1" ht="27" hidden="1">
      <c r="A74" s="80" t="s">
        <v>45</v>
      </c>
      <c r="B74" s="78" t="s">
        <v>46</v>
      </c>
      <c r="C74" s="79"/>
    </row>
    <row r="75" spans="1:3" s="73" customFormat="1" ht="13.5" hidden="1">
      <c r="A75" s="69">
        <v>21200</v>
      </c>
      <c r="B75" s="81" t="s">
        <v>62</v>
      </c>
      <c r="C75" s="82">
        <f>SUM(C76)</f>
        <v>0</v>
      </c>
    </row>
    <row r="76" spans="1:3" s="64" customFormat="1" ht="13.5" hidden="1">
      <c r="A76" s="77">
        <v>21210</v>
      </c>
      <c r="B76" s="78" t="s">
        <v>61</v>
      </c>
      <c r="C76" s="79"/>
    </row>
    <row r="77" spans="1:3" s="76" customFormat="1" ht="13.5">
      <c r="A77" s="69" t="s">
        <v>99</v>
      </c>
      <c r="B77" s="75" t="s">
        <v>100</v>
      </c>
      <c r="C77" s="71">
        <f>SUM(C78)</f>
        <v>78119</v>
      </c>
    </row>
    <row r="78" spans="1:3" s="76" customFormat="1" ht="13.5">
      <c r="A78" s="69">
        <v>18000</v>
      </c>
      <c r="B78" s="75" t="s">
        <v>101</v>
      </c>
      <c r="C78" s="71">
        <f>SUM(C79)</f>
        <v>78119</v>
      </c>
    </row>
    <row r="79" spans="1:3" s="64" customFormat="1" ht="13.5">
      <c r="A79" s="77">
        <v>18100</v>
      </c>
      <c r="B79" s="78" t="s">
        <v>102</v>
      </c>
      <c r="C79" s="79">
        <f>SUM(C80)</f>
        <v>78119</v>
      </c>
    </row>
    <row r="80" spans="1:3" s="64" customFormat="1" ht="13.5">
      <c r="A80" s="80">
        <v>18130</v>
      </c>
      <c r="B80" s="78" t="s">
        <v>103</v>
      </c>
      <c r="C80" s="79">
        <f>SUM(C81)</f>
        <v>78119</v>
      </c>
    </row>
    <row r="81" spans="1:3" s="64" customFormat="1" ht="14.25" customHeight="1">
      <c r="A81" s="80">
        <v>18132</v>
      </c>
      <c r="B81" s="78" t="s">
        <v>104</v>
      </c>
      <c r="C81" s="79">
        <v>78119</v>
      </c>
    </row>
    <row r="82" spans="1:3" s="76" customFormat="1" ht="13.5" hidden="1">
      <c r="A82" s="69">
        <v>21700</v>
      </c>
      <c r="B82" s="75" t="s">
        <v>20</v>
      </c>
      <c r="C82" s="71">
        <f>SUM(C83:C84)</f>
        <v>0</v>
      </c>
    </row>
    <row r="83" spans="1:3" s="64" customFormat="1" ht="13.5" hidden="1">
      <c r="A83" s="77">
        <v>21710</v>
      </c>
      <c r="B83" s="77" t="s">
        <v>47</v>
      </c>
      <c r="C83" s="79"/>
    </row>
    <row r="84" spans="1:3" s="64" customFormat="1" ht="13.5" hidden="1">
      <c r="A84" s="77">
        <v>21720</v>
      </c>
      <c r="B84" s="77" t="s">
        <v>63</v>
      </c>
      <c r="C84" s="79"/>
    </row>
    <row r="85" spans="1:4" s="49" customFormat="1" ht="15">
      <c r="A85" s="12" t="s">
        <v>21</v>
      </c>
      <c r="B85" s="17" t="s">
        <v>105</v>
      </c>
      <c r="C85" s="15">
        <f>SUM(C86,C144)</f>
        <v>78119</v>
      </c>
      <c r="D85" s="84"/>
    </row>
    <row r="86" spans="1:4" s="49" customFormat="1" ht="28.5">
      <c r="A86" s="12" t="s">
        <v>35</v>
      </c>
      <c r="B86" s="17" t="s">
        <v>11</v>
      </c>
      <c r="C86" s="15">
        <f>SUM(C87,C130,C136)</f>
        <v>78119</v>
      </c>
      <c r="D86" s="84"/>
    </row>
    <row r="87" spans="1:4" s="49" customFormat="1" ht="15">
      <c r="A87" s="12" t="s">
        <v>22</v>
      </c>
      <c r="B87" s="17" t="s">
        <v>12</v>
      </c>
      <c r="C87" s="15">
        <f>SUM(C88,C105)</f>
        <v>78119</v>
      </c>
      <c r="D87" s="84"/>
    </row>
    <row r="88" spans="1:4" s="3" customFormat="1" ht="15" hidden="1">
      <c r="A88" s="1" t="s">
        <v>122</v>
      </c>
      <c r="B88" s="13" t="s">
        <v>73</v>
      </c>
      <c r="C88" s="50">
        <f>SUM(C89+C99)</f>
        <v>0</v>
      </c>
      <c r="D88" s="85"/>
    </row>
    <row r="89" spans="1:4" s="3" customFormat="1" ht="15" hidden="1">
      <c r="A89" s="1" t="s">
        <v>123</v>
      </c>
      <c r="B89" s="10" t="s">
        <v>124</v>
      </c>
      <c r="C89" s="50">
        <f>SUM(C90,C93,C98)</f>
        <v>0</v>
      </c>
      <c r="D89" s="85"/>
    </row>
    <row r="90" spans="1:4" s="3" customFormat="1" ht="15" hidden="1">
      <c r="A90" s="1">
        <v>1110</v>
      </c>
      <c r="B90" s="10" t="s">
        <v>74</v>
      </c>
      <c r="C90" s="11">
        <f>SUM(C91:C92)</f>
        <v>0</v>
      </c>
      <c r="D90" s="85"/>
    </row>
    <row r="91" spans="1:4" s="3" customFormat="1" ht="15" hidden="1">
      <c r="A91" s="1">
        <v>1114</v>
      </c>
      <c r="B91" s="10" t="s">
        <v>75</v>
      </c>
      <c r="C91" s="11"/>
      <c r="D91" s="85"/>
    </row>
    <row r="92" spans="1:4" s="3" customFormat="1" ht="15" hidden="1">
      <c r="A92" s="1">
        <v>1119</v>
      </c>
      <c r="B92" s="10" t="s">
        <v>126</v>
      </c>
      <c r="C92" s="11"/>
      <c r="D92" s="85"/>
    </row>
    <row r="93" spans="1:4" s="3" customFormat="1" ht="15" hidden="1">
      <c r="A93" s="1">
        <v>1140</v>
      </c>
      <c r="B93" s="10" t="s">
        <v>127</v>
      </c>
      <c r="C93" s="11">
        <f>SUM(C94:C97)</f>
        <v>0</v>
      </c>
      <c r="D93" s="85"/>
    </row>
    <row r="94" spans="1:4" s="3" customFormat="1" ht="15" hidden="1">
      <c r="A94" s="1">
        <v>1142</v>
      </c>
      <c r="B94" s="10" t="s">
        <v>76</v>
      </c>
      <c r="C94" s="11"/>
      <c r="D94" s="85"/>
    </row>
    <row r="95" spans="1:4" s="3" customFormat="1" ht="15" hidden="1">
      <c r="A95" s="1">
        <v>1146</v>
      </c>
      <c r="B95" s="10" t="s">
        <v>112</v>
      </c>
      <c r="C95" s="11"/>
      <c r="D95" s="85"/>
    </row>
    <row r="96" spans="1:4" s="3" customFormat="1" ht="15" hidden="1">
      <c r="A96" s="1">
        <v>1147</v>
      </c>
      <c r="B96" s="10" t="s">
        <v>128</v>
      </c>
      <c r="C96" s="11"/>
      <c r="D96" s="85"/>
    </row>
    <row r="97" spans="1:4" s="3" customFormat="1" ht="15" hidden="1">
      <c r="A97" s="1">
        <v>1148</v>
      </c>
      <c r="B97" s="10" t="s">
        <v>129</v>
      </c>
      <c r="C97" s="11"/>
      <c r="D97" s="85"/>
    </row>
    <row r="98" spans="1:4" s="3" customFormat="1" ht="15" hidden="1">
      <c r="A98" s="1">
        <v>1150</v>
      </c>
      <c r="B98" s="10" t="s">
        <v>77</v>
      </c>
      <c r="C98" s="11"/>
      <c r="D98" s="85"/>
    </row>
    <row r="99" spans="1:4" s="3" customFormat="1" ht="16.5" customHeight="1" hidden="1">
      <c r="A99" s="1">
        <v>1200</v>
      </c>
      <c r="B99" s="10" t="s">
        <v>125</v>
      </c>
      <c r="C99" s="14">
        <f>SUM(C100+C101)</f>
        <v>0</v>
      </c>
      <c r="D99" s="85"/>
    </row>
    <row r="100" spans="1:4" s="3" customFormat="1" ht="15" hidden="1">
      <c r="A100" s="1">
        <v>1210</v>
      </c>
      <c r="B100" s="10" t="s">
        <v>78</v>
      </c>
      <c r="C100" s="11"/>
      <c r="D100" s="85"/>
    </row>
    <row r="101" spans="1:4" s="3" customFormat="1" ht="14.25" customHeight="1" hidden="1">
      <c r="A101" s="1">
        <v>1220</v>
      </c>
      <c r="B101" s="10" t="s">
        <v>79</v>
      </c>
      <c r="C101" s="11">
        <f>SUM(C102:C104)</f>
        <v>0</v>
      </c>
      <c r="D101" s="85"/>
    </row>
    <row r="102" spans="1:4" s="3" customFormat="1" ht="30" hidden="1">
      <c r="A102" s="1">
        <v>1221</v>
      </c>
      <c r="B102" s="10" t="s">
        <v>80</v>
      </c>
      <c r="C102" s="11"/>
      <c r="D102" s="85"/>
    </row>
    <row r="103" spans="1:4" s="3" customFormat="1" ht="15" hidden="1">
      <c r="A103" s="1">
        <v>1227</v>
      </c>
      <c r="B103" s="10" t="s">
        <v>81</v>
      </c>
      <c r="C103" s="11"/>
      <c r="D103" s="85"/>
    </row>
    <row r="104" spans="1:4" s="3" customFormat="1" ht="25.5" customHeight="1" hidden="1">
      <c r="A104" s="1">
        <v>1228</v>
      </c>
      <c r="B104" s="10" t="s">
        <v>82</v>
      </c>
      <c r="C104" s="11"/>
      <c r="D104" s="85"/>
    </row>
    <row r="105" spans="1:5" s="49" customFormat="1" ht="15">
      <c r="A105" s="12">
        <v>2000</v>
      </c>
      <c r="B105" s="17" t="s">
        <v>23</v>
      </c>
      <c r="C105" s="15">
        <f>SUM(C106,C113,C124)</f>
        <v>78119</v>
      </c>
      <c r="D105" s="84"/>
      <c r="E105" s="3"/>
    </row>
    <row r="106" spans="1:5" s="49" customFormat="1" ht="17.25" customHeight="1">
      <c r="A106" s="12">
        <v>2100</v>
      </c>
      <c r="B106" s="17" t="s">
        <v>83</v>
      </c>
      <c r="C106" s="15">
        <f>SUM(C107,C110)</f>
        <v>78119</v>
      </c>
      <c r="D106" s="86"/>
      <c r="E106" s="3"/>
    </row>
    <row r="107" spans="1:5" ht="15" hidden="1">
      <c r="A107" s="1">
        <v>2110</v>
      </c>
      <c r="B107" s="18" t="s">
        <v>130</v>
      </c>
      <c r="C107" s="16">
        <f>SUM(C108:C109)</f>
        <v>0</v>
      </c>
      <c r="D107" s="86"/>
      <c r="E107" s="3"/>
    </row>
    <row r="108" spans="1:5" ht="15" hidden="1">
      <c r="A108" s="1">
        <v>2111</v>
      </c>
      <c r="B108" s="18" t="s">
        <v>84</v>
      </c>
      <c r="C108" s="16"/>
      <c r="D108" s="86"/>
      <c r="E108" s="3"/>
    </row>
    <row r="109" spans="1:5" ht="15" hidden="1">
      <c r="A109" s="1">
        <v>2112</v>
      </c>
      <c r="B109" s="18" t="s">
        <v>131</v>
      </c>
      <c r="C109" s="16"/>
      <c r="D109" s="86"/>
      <c r="E109" s="3"/>
    </row>
    <row r="110" spans="1:5" ht="15">
      <c r="A110" s="1">
        <v>2120</v>
      </c>
      <c r="B110" s="18" t="s">
        <v>85</v>
      </c>
      <c r="C110" s="16">
        <f>SUM(C111:C112)</f>
        <v>78119</v>
      </c>
      <c r="D110" s="86"/>
      <c r="E110" s="3"/>
    </row>
    <row r="111" spans="1:5" ht="15" hidden="1">
      <c r="A111" s="1">
        <v>2121</v>
      </c>
      <c r="B111" s="18" t="s">
        <v>84</v>
      </c>
      <c r="C111" s="16"/>
      <c r="D111" s="86"/>
      <c r="E111" s="3"/>
    </row>
    <row r="112" spans="1:5" ht="15">
      <c r="A112" s="1">
        <v>2122</v>
      </c>
      <c r="B112" s="18" t="s">
        <v>131</v>
      </c>
      <c r="C112" s="16">
        <v>78119</v>
      </c>
      <c r="D112" s="86"/>
      <c r="E112" s="3"/>
    </row>
    <row r="113" spans="1:5" s="49" customFormat="1" ht="15" hidden="1">
      <c r="A113" s="12">
        <v>2200</v>
      </c>
      <c r="B113" s="17" t="s">
        <v>24</v>
      </c>
      <c r="C113" s="15">
        <f>SUM(C114,C116,C120,C122)</f>
        <v>0</v>
      </c>
      <c r="D113" s="84"/>
      <c r="E113" s="3"/>
    </row>
    <row r="114" spans="1:5" ht="16.5" customHeight="1" hidden="1">
      <c r="A114" s="1">
        <v>2210</v>
      </c>
      <c r="B114" s="18" t="s">
        <v>89</v>
      </c>
      <c r="C114" s="16">
        <f>SUM(C115)</f>
        <v>0</v>
      </c>
      <c r="D114" s="83"/>
      <c r="E114" s="3"/>
    </row>
    <row r="115" spans="1:5" ht="13.5" customHeight="1" hidden="1">
      <c r="A115" s="1">
        <v>2219</v>
      </c>
      <c r="B115" s="18" t="s">
        <v>90</v>
      </c>
      <c r="C115" s="16"/>
      <c r="D115" s="83"/>
      <c r="E115" s="3"/>
    </row>
    <row r="116" spans="1:5" ht="15" hidden="1">
      <c r="A116" s="1">
        <v>2230</v>
      </c>
      <c r="B116" s="18" t="s">
        <v>64</v>
      </c>
      <c r="C116" s="16">
        <f>SUM(C117:C119)</f>
        <v>0</v>
      </c>
      <c r="D116" s="83"/>
      <c r="E116" s="3"/>
    </row>
    <row r="117" spans="1:5" ht="15" hidden="1">
      <c r="A117" s="1">
        <v>2231</v>
      </c>
      <c r="B117" s="18" t="s">
        <v>96</v>
      </c>
      <c r="C117" s="16"/>
      <c r="D117" s="83"/>
      <c r="E117" s="3"/>
    </row>
    <row r="118" spans="1:5" ht="15" hidden="1">
      <c r="A118" s="1">
        <v>2235</v>
      </c>
      <c r="B118" s="18" t="s">
        <v>132</v>
      </c>
      <c r="C118" s="16"/>
      <c r="D118" s="83"/>
      <c r="E118" s="3"/>
    </row>
    <row r="119" spans="1:5" ht="15" hidden="1">
      <c r="A119" s="1">
        <v>2239</v>
      </c>
      <c r="B119" s="18" t="s">
        <v>65</v>
      </c>
      <c r="C119" s="16"/>
      <c r="D119" s="83"/>
      <c r="E119" s="3"/>
    </row>
    <row r="120" spans="1:5" ht="15" hidden="1">
      <c r="A120" s="1">
        <v>2260</v>
      </c>
      <c r="B120" s="18" t="s">
        <v>133</v>
      </c>
      <c r="C120" s="16">
        <f>SUM(C121)</f>
        <v>0</v>
      </c>
      <c r="D120" s="83"/>
      <c r="E120" s="3"/>
    </row>
    <row r="121" spans="1:5" ht="15" hidden="1">
      <c r="A121" s="1">
        <v>2262</v>
      </c>
      <c r="B121" s="18" t="s">
        <v>134</v>
      </c>
      <c r="C121" s="16"/>
      <c r="D121" s="83"/>
      <c r="E121" s="3"/>
    </row>
    <row r="122" spans="1:4" s="3" customFormat="1" ht="15" hidden="1">
      <c r="A122" s="1">
        <v>2270</v>
      </c>
      <c r="B122" s="10" t="s">
        <v>48</v>
      </c>
      <c r="C122" s="11">
        <f>SUM(C123)</f>
        <v>0</v>
      </c>
      <c r="D122" s="83"/>
    </row>
    <row r="123" spans="1:4" s="3" customFormat="1" ht="15" hidden="1">
      <c r="A123" s="1" t="s">
        <v>49</v>
      </c>
      <c r="B123" s="10" t="s">
        <v>50</v>
      </c>
      <c r="C123" s="11"/>
      <c r="D123" s="83"/>
    </row>
    <row r="124" spans="1:4" s="3" customFormat="1" ht="15" hidden="1">
      <c r="A124" s="12" t="s">
        <v>91</v>
      </c>
      <c r="B124" s="17" t="s">
        <v>92</v>
      </c>
      <c r="C124" s="15">
        <f>SUM(C125,C128)</f>
        <v>0</v>
      </c>
      <c r="D124" s="83"/>
    </row>
    <row r="125" spans="1:4" s="3" customFormat="1" ht="15" hidden="1">
      <c r="A125" s="1">
        <v>2310</v>
      </c>
      <c r="B125" s="10" t="s">
        <v>93</v>
      </c>
      <c r="C125" s="11">
        <f>SUM(C126:C127)</f>
        <v>0</v>
      </c>
      <c r="D125" s="83"/>
    </row>
    <row r="126" spans="1:4" s="3" customFormat="1" ht="15" hidden="1">
      <c r="A126" s="1">
        <v>2311</v>
      </c>
      <c r="B126" s="10" t="s">
        <v>94</v>
      </c>
      <c r="C126" s="11"/>
      <c r="D126" s="83"/>
    </row>
    <row r="127" spans="1:4" s="3" customFormat="1" ht="15" hidden="1">
      <c r="A127" s="1">
        <v>2312</v>
      </c>
      <c r="B127" s="10" t="s">
        <v>95</v>
      </c>
      <c r="C127" s="11"/>
      <c r="D127" s="83"/>
    </row>
    <row r="128" spans="1:4" s="3" customFormat="1" ht="15" hidden="1">
      <c r="A128" s="1">
        <v>2320</v>
      </c>
      <c r="B128" s="10" t="s">
        <v>113</v>
      </c>
      <c r="C128" s="11">
        <f>SUM(C129)</f>
        <v>0</v>
      </c>
      <c r="D128" s="83"/>
    </row>
    <row r="129" spans="1:4" s="3" customFormat="1" ht="15" hidden="1">
      <c r="A129" s="1">
        <v>2322</v>
      </c>
      <c r="B129" s="10" t="s">
        <v>114</v>
      </c>
      <c r="C129" s="11"/>
      <c r="D129" s="83"/>
    </row>
    <row r="130" spans="1:5" s="49" customFormat="1" ht="15" hidden="1">
      <c r="A130" s="12" t="s">
        <v>13</v>
      </c>
      <c r="B130" s="17" t="s">
        <v>14</v>
      </c>
      <c r="C130" s="15">
        <f>SUM(C131)</f>
        <v>0</v>
      </c>
      <c r="D130" s="83"/>
      <c r="E130" s="3"/>
    </row>
    <row r="131" spans="1:5" s="49" customFormat="1" ht="15" hidden="1">
      <c r="A131" s="12" t="s">
        <v>15</v>
      </c>
      <c r="B131" s="17" t="s">
        <v>25</v>
      </c>
      <c r="C131" s="15">
        <f>SUM(C132)</f>
        <v>0</v>
      </c>
      <c r="D131" s="83"/>
      <c r="E131" s="3"/>
    </row>
    <row r="132" spans="1:4" s="49" customFormat="1" ht="15" hidden="1">
      <c r="A132" s="12" t="s">
        <v>26</v>
      </c>
      <c r="B132" s="17" t="s">
        <v>36</v>
      </c>
      <c r="C132" s="15">
        <f>SUM(C133)</f>
        <v>0</v>
      </c>
      <c r="D132" s="83"/>
    </row>
    <row r="133" spans="1:4" ht="30" hidden="1">
      <c r="A133" s="1">
        <v>3290</v>
      </c>
      <c r="B133" s="18" t="s">
        <v>52</v>
      </c>
      <c r="C133" s="16">
        <f>SUM(C134:C135)</f>
        <v>0</v>
      </c>
      <c r="D133" s="83"/>
    </row>
    <row r="134" spans="1:4" ht="30" hidden="1">
      <c r="A134" s="1">
        <v>3292</v>
      </c>
      <c r="B134" s="18" t="s">
        <v>51</v>
      </c>
      <c r="C134" s="16"/>
      <c r="D134" s="83"/>
    </row>
    <row r="135" spans="1:4" ht="30" hidden="1">
      <c r="A135" s="1">
        <v>3293</v>
      </c>
      <c r="B135" s="18" t="s">
        <v>58</v>
      </c>
      <c r="C135" s="16"/>
      <c r="D135" s="83"/>
    </row>
    <row r="136" spans="1:4" s="49" customFormat="1" ht="15" hidden="1">
      <c r="A136" s="12">
        <v>7000</v>
      </c>
      <c r="B136" s="17" t="s">
        <v>39</v>
      </c>
      <c r="C136" s="15">
        <f>SUM(C137,C141)</f>
        <v>0</v>
      </c>
      <c r="D136" s="83"/>
    </row>
    <row r="137" spans="1:4" s="49" customFormat="1" ht="15" hidden="1">
      <c r="A137" s="12" t="s">
        <v>27</v>
      </c>
      <c r="B137" s="17" t="s">
        <v>41</v>
      </c>
      <c r="C137" s="15">
        <f>SUM(C138)</f>
        <v>0</v>
      </c>
      <c r="D137" s="83"/>
    </row>
    <row r="138" spans="1:4" s="49" customFormat="1" ht="15" hidden="1">
      <c r="A138" s="12">
        <v>7600</v>
      </c>
      <c r="B138" s="17" t="s">
        <v>56</v>
      </c>
      <c r="C138" s="15">
        <f>SUM(C139)</f>
        <v>0</v>
      </c>
      <c r="D138" s="83"/>
    </row>
    <row r="139" spans="1:4" ht="15" hidden="1">
      <c r="A139" s="1">
        <v>7630</v>
      </c>
      <c r="B139" s="18" t="s">
        <v>55</v>
      </c>
      <c r="C139" s="16">
        <f>SUM(C140)</f>
        <v>0</v>
      </c>
      <c r="D139" s="83"/>
    </row>
    <row r="140" spans="1:4" ht="15" hidden="1">
      <c r="A140" s="1">
        <v>7639</v>
      </c>
      <c r="B140" s="18" t="s">
        <v>57</v>
      </c>
      <c r="C140" s="16"/>
      <c r="D140" s="83"/>
    </row>
    <row r="141" spans="1:4" s="49" customFormat="1" ht="15" hidden="1">
      <c r="A141" s="12" t="s">
        <v>28</v>
      </c>
      <c r="B141" s="17" t="s">
        <v>29</v>
      </c>
      <c r="C141" s="15">
        <f>SUM(C142)</f>
        <v>0</v>
      </c>
      <c r="D141" s="83"/>
    </row>
    <row r="142" spans="1:4" s="49" customFormat="1" ht="15" hidden="1">
      <c r="A142" s="12" t="s">
        <v>30</v>
      </c>
      <c r="B142" s="17" t="s">
        <v>40</v>
      </c>
      <c r="C142" s="15">
        <f>SUM(C143)</f>
        <v>0</v>
      </c>
      <c r="D142" s="83"/>
    </row>
    <row r="143" spans="1:4" ht="30" hidden="1">
      <c r="A143" s="1" t="s">
        <v>53</v>
      </c>
      <c r="B143" s="18" t="s">
        <v>54</v>
      </c>
      <c r="C143" s="16"/>
      <c r="D143" s="83"/>
    </row>
    <row r="144" spans="1:4" s="49" customFormat="1" ht="15" hidden="1">
      <c r="A144" s="12" t="s">
        <v>16</v>
      </c>
      <c r="B144" s="17" t="s">
        <v>31</v>
      </c>
      <c r="C144" s="15">
        <f>SUM(C145)</f>
        <v>0</v>
      </c>
      <c r="D144" s="83"/>
    </row>
    <row r="145" spans="1:4" s="49" customFormat="1" ht="15" hidden="1">
      <c r="A145" s="12">
        <v>5000</v>
      </c>
      <c r="B145" s="17" t="s">
        <v>32</v>
      </c>
      <c r="C145" s="15">
        <f>SUM(C146)</f>
        <v>0</v>
      </c>
      <c r="D145" s="83"/>
    </row>
    <row r="146" spans="1:4" s="49" customFormat="1" ht="15" hidden="1">
      <c r="A146" s="12">
        <v>5200</v>
      </c>
      <c r="B146" s="13" t="s">
        <v>33</v>
      </c>
      <c r="C146" s="15">
        <f>SUM(C147)</f>
        <v>0</v>
      </c>
      <c r="D146" s="83"/>
    </row>
    <row r="147" spans="1:4" s="3" customFormat="1" ht="15" hidden="1">
      <c r="A147" s="1">
        <v>5230</v>
      </c>
      <c r="B147" s="10" t="s">
        <v>86</v>
      </c>
      <c r="C147" s="11">
        <f>SUM(C148:C150)</f>
        <v>0</v>
      </c>
      <c r="D147" s="83"/>
    </row>
    <row r="148" spans="1:4" s="3" customFormat="1" ht="15" hidden="1">
      <c r="A148" s="1">
        <v>5232</v>
      </c>
      <c r="B148" s="10" t="s">
        <v>87</v>
      </c>
      <c r="C148" s="11"/>
      <c r="D148" s="83"/>
    </row>
    <row r="149" spans="1:4" s="3" customFormat="1" ht="15" hidden="1">
      <c r="A149" s="1">
        <v>5238</v>
      </c>
      <c r="B149" s="10" t="s">
        <v>88</v>
      </c>
      <c r="C149" s="11"/>
      <c r="D149" s="83"/>
    </row>
    <row r="150" spans="1:4" s="3" customFormat="1" ht="15" hidden="1">
      <c r="A150" s="1">
        <v>5239</v>
      </c>
      <c r="B150" s="10" t="s">
        <v>135</v>
      </c>
      <c r="C150" s="11"/>
      <c r="D150" s="83"/>
    </row>
    <row r="151" spans="1:4" s="49" customFormat="1" ht="28.5">
      <c r="A151" s="12" t="s">
        <v>106</v>
      </c>
      <c r="B151" s="17" t="s">
        <v>17</v>
      </c>
      <c r="C151" s="15">
        <f>SUM(C69-C85)</f>
        <v>0</v>
      </c>
      <c r="D151" s="83"/>
    </row>
    <row r="152" spans="1:4" ht="15" hidden="1">
      <c r="A152" s="1" t="s">
        <v>9</v>
      </c>
      <c r="B152" s="32" t="s">
        <v>18</v>
      </c>
      <c r="C152" s="16">
        <f>SUM(C153)</f>
        <v>0</v>
      </c>
      <c r="D152" s="83"/>
    </row>
    <row r="153" spans="1:4" ht="15" hidden="1">
      <c r="A153" s="1" t="s">
        <v>10</v>
      </c>
      <c r="B153" s="32" t="s">
        <v>19</v>
      </c>
      <c r="C153" s="16">
        <f>SUM(C154)</f>
        <v>0</v>
      </c>
      <c r="D153" s="83"/>
    </row>
    <row r="154" spans="1:4" ht="15" hidden="1">
      <c r="A154" s="1" t="s">
        <v>34</v>
      </c>
      <c r="B154" s="32" t="s">
        <v>60</v>
      </c>
      <c r="C154" s="16">
        <f>SUM(-C151)</f>
        <v>0</v>
      </c>
      <c r="D154" s="83"/>
    </row>
    <row r="155" spans="1:4" ht="9.75" customHeight="1">
      <c r="A155" s="5"/>
      <c r="B155" s="87"/>
      <c r="C155" s="48"/>
      <c r="D155" s="83"/>
    </row>
    <row r="156" spans="1:4" s="3" customFormat="1" ht="15">
      <c r="A156" s="2" t="s">
        <v>110</v>
      </c>
      <c r="C156" s="4" t="s">
        <v>111</v>
      </c>
      <c r="D156" s="85"/>
    </row>
    <row r="157" spans="1:4" s="3" customFormat="1" ht="12" customHeight="1">
      <c r="A157" s="2"/>
      <c r="C157" s="4"/>
      <c r="D157" s="85"/>
    </row>
    <row r="158" spans="1:3" s="3" customFormat="1" ht="17.25" customHeight="1">
      <c r="A158" s="2" t="s">
        <v>137</v>
      </c>
      <c r="C158" s="4"/>
    </row>
    <row r="159" ht="14.25">
      <c r="D159" s="83"/>
    </row>
    <row r="160" ht="14.25">
      <c r="D160" s="83"/>
    </row>
    <row r="161" ht="14.25">
      <c r="D161" s="83"/>
    </row>
    <row r="162" ht="14.25">
      <c r="D162" s="83"/>
    </row>
    <row r="163" ht="14.25">
      <c r="D163" s="83"/>
    </row>
    <row r="164" ht="14.25">
      <c r="D164" s="83"/>
    </row>
    <row r="165" ht="14.25">
      <c r="D165" s="83"/>
    </row>
    <row r="166" ht="14.25">
      <c r="D166" s="83"/>
    </row>
    <row r="167" ht="14.25">
      <c r="D167" s="83"/>
    </row>
    <row r="168" ht="14.25">
      <c r="D168" s="83"/>
    </row>
    <row r="192" spans="1:4" ht="14.25">
      <c r="A192" s="20"/>
      <c r="C192" s="20"/>
      <c r="D192" s="51"/>
    </row>
    <row r="204" spans="1:4" ht="14.25">
      <c r="A204" s="20"/>
      <c r="C204" s="20"/>
      <c r="D204" s="51"/>
    </row>
    <row r="205" spans="1:4" ht="14.25">
      <c r="A205" s="20"/>
      <c r="C205" s="20"/>
      <c r="D205" s="51"/>
    </row>
    <row r="250" ht="14.25">
      <c r="D250" s="51"/>
    </row>
    <row r="251" ht="14.25">
      <c r="D251" s="51"/>
    </row>
    <row r="252" ht="14.25">
      <c r="D252" s="51"/>
    </row>
    <row r="253" ht="22.5" customHeight="1">
      <c r="D253" s="51"/>
    </row>
    <row r="254" spans="1:4" s="53" customFormat="1" ht="15">
      <c r="A254" s="19"/>
      <c r="B254" s="20"/>
      <c r="C254" s="21"/>
      <c r="D254" s="52"/>
    </row>
    <row r="255" spans="1:4" s="53" customFormat="1" ht="15">
      <c r="A255" s="19"/>
      <c r="B255" s="20"/>
      <c r="C255" s="21"/>
      <c r="D255" s="54"/>
    </row>
    <row r="256" spans="1:4" s="53" customFormat="1" ht="15">
      <c r="A256" s="19"/>
      <c r="B256" s="20"/>
      <c r="C256" s="21"/>
      <c r="D256" s="54"/>
    </row>
    <row r="257" spans="1:4" s="53" customFormat="1" ht="15">
      <c r="A257" s="19"/>
      <c r="B257" s="20"/>
      <c r="C257" s="21"/>
      <c r="D257" s="54"/>
    </row>
    <row r="258" spans="1:4" s="53" customFormat="1" ht="15">
      <c r="A258" s="19"/>
      <c r="B258" s="20"/>
      <c r="C258" s="21"/>
      <c r="D258" s="54"/>
    </row>
    <row r="259" spans="1:4" s="53" customFormat="1" ht="15">
      <c r="A259" s="19"/>
      <c r="B259" s="20"/>
      <c r="C259" s="21"/>
      <c r="D259" s="54"/>
    </row>
    <row r="260" spans="1:4" s="53" customFormat="1" ht="15">
      <c r="A260" s="19"/>
      <c r="B260" s="20"/>
      <c r="C260" s="21"/>
      <c r="D260" s="54"/>
    </row>
    <row r="261" spans="1:3" s="55" customFormat="1" ht="15">
      <c r="A261" s="19"/>
      <c r="B261" s="20"/>
      <c r="C261" s="21"/>
    </row>
  </sheetData>
  <sheetProtection/>
  <mergeCells count="4">
    <mergeCell ref="B11:C11"/>
    <mergeCell ref="B14:C14"/>
    <mergeCell ref="A28:B28"/>
    <mergeCell ref="A30:B30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0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61"/>
  <sheetViews>
    <sheetView tabSelected="1" zoomScalePageLayoutView="0" workbookViewId="0" topLeftCell="A12">
      <selection activeCell="B10" sqref="B10"/>
    </sheetView>
  </sheetViews>
  <sheetFormatPr defaultColWidth="8.8515625" defaultRowHeight="12.75"/>
  <cols>
    <col min="1" max="1" width="20.57421875" style="19" customWidth="1"/>
    <col min="2" max="2" width="103.7109375" style="20" customWidth="1"/>
    <col min="3" max="3" width="18.421875" style="21" customWidth="1"/>
    <col min="4" max="4" width="15.421875" style="20" customWidth="1"/>
    <col min="5" max="5" width="36.28125" style="20" customWidth="1"/>
    <col min="6" max="16384" width="8.8515625" style="20" customWidth="1"/>
  </cols>
  <sheetData>
    <row r="1" spans="1:3" ht="14.25">
      <c r="A1" s="20"/>
      <c r="B1" s="35"/>
      <c r="C1" s="20"/>
    </row>
    <row r="2" spans="1:3" ht="15">
      <c r="A2" s="20"/>
      <c r="C2" s="36" t="s">
        <v>116</v>
      </c>
    </row>
    <row r="3" spans="1:3" ht="15">
      <c r="A3" s="20"/>
      <c r="C3" s="36" t="s">
        <v>0</v>
      </c>
    </row>
    <row r="4" spans="1:3" ht="15">
      <c r="A4" s="20"/>
      <c r="C4" s="36" t="s">
        <v>37</v>
      </c>
    </row>
    <row r="5" spans="1:3" ht="15">
      <c r="A5" s="20"/>
      <c r="C5" s="36" t="s">
        <v>38</v>
      </c>
    </row>
    <row r="6" spans="1:3" ht="15">
      <c r="A6" s="37"/>
      <c r="B6" s="37"/>
      <c r="C6" s="38"/>
    </row>
    <row r="7" spans="1:3" ht="15">
      <c r="A7" s="37"/>
      <c r="B7" s="37"/>
      <c r="C7" s="38"/>
    </row>
    <row r="8" spans="1:3" ht="15">
      <c r="A8" s="37"/>
      <c r="B8" s="37"/>
      <c r="C8" s="38"/>
    </row>
    <row r="9" spans="1:3" ht="15">
      <c r="A9" s="37"/>
      <c r="C9" s="36" t="s">
        <v>8</v>
      </c>
    </row>
    <row r="10" spans="1:3" ht="14.25">
      <c r="A10" s="39"/>
      <c r="B10" s="40"/>
      <c r="C10" s="40"/>
    </row>
    <row r="11" spans="1:3" ht="28.5" customHeight="1">
      <c r="A11" s="28"/>
      <c r="B11" s="88" t="s">
        <v>136</v>
      </c>
      <c r="C11" s="89"/>
    </row>
    <row r="12" spans="1:3" ht="63" customHeight="1">
      <c r="A12" s="28"/>
      <c r="B12" s="29" t="s">
        <v>109</v>
      </c>
      <c r="C12" s="30" t="s">
        <v>66</v>
      </c>
    </row>
    <row r="13" spans="1:3" ht="15">
      <c r="A13" s="28"/>
      <c r="B13" s="40"/>
      <c r="C13" s="41" t="s">
        <v>67</v>
      </c>
    </row>
    <row r="14" spans="1:3" ht="15" customHeight="1">
      <c r="A14" s="28"/>
      <c r="B14" s="90" t="s">
        <v>156</v>
      </c>
      <c r="C14" s="90"/>
    </row>
    <row r="15" spans="1:3" s="44" customFormat="1" ht="15">
      <c r="A15" s="39"/>
      <c r="B15" s="42"/>
      <c r="C15" s="43"/>
    </row>
    <row r="16" spans="1:3" s="44" customFormat="1" ht="15">
      <c r="A16" s="39" t="s">
        <v>68</v>
      </c>
      <c r="B16" s="42"/>
      <c r="C16" s="43"/>
    </row>
    <row r="17" spans="1:3" s="44" customFormat="1" ht="15">
      <c r="A17" s="39"/>
      <c r="B17" s="45"/>
      <c r="C17" s="31"/>
    </row>
    <row r="18" spans="1:3" ht="14.25">
      <c r="A18" s="40"/>
      <c r="B18" s="46" t="s">
        <v>115</v>
      </c>
      <c r="C18" s="40"/>
    </row>
    <row r="19" spans="1:3" ht="14.25">
      <c r="A19" s="40"/>
      <c r="B19" s="46" t="s">
        <v>69</v>
      </c>
      <c r="C19" s="40"/>
    </row>
    <row r="20" spans="1:3" ht="14.25">
      <c r="A20" s="40"/>
      <c r="B20" s="46" t="s">
        <v>157</v>
      </c>
      <c r="C20" s="40"/>
    </row>
    <row r="21" spans="1:3" ht="15">
      <c r="A21" s="47"/>
      <c r="B21" s="46" t="s">
        <v>118</v>
      </c>
      <c r="C21" s="40"/>
    </row>
    <row r="22" spans="1:3" s="3" customFormat="1" ht="15">
      <c r="A22" s="2"/>
      <c r="B22" s="5"/>
      <c r="C22" s="4"/>
    </row>
    <row r="23" spans="1:3" s="3" customFormat="1" ht="15">
      <c r="A23" s="2"/>
      <c r="B23" s="5"/>
      <c r="C23" s="22" t="s">
        <v>1</v>
      </c>
    </row>
    <row r="24" s="3" customFormat="1" ht="15">
      <c r="A24" s="6"/>
    </row>
    <row r="25" spans="1:3" s="3" customFormat="1" ht="36.75" customHeight="1">
      <c r="A25" s="23" t="s">
        <v>2</v>
      </c>
      <c r="B25" s="24" t="s">
        <v>107</v>
      </c>
      <c r="C25" s="25" t="s">
        <v>108</v>
      </c>
    </row>
    <row r="26" spans="1:3" s="3" customFormat="1" ht="26.25" customHeight="1">
      <c r="A26" s="26" t="s">
        <v>3</v>
      </c>
      <c r="B26" s="27" t="s">
        <v>119</v>
      </c>
      <c r="C26" s="34" t="s">
        <v>120</v>
      </c>
    </row>
    <row r="27" spans="1:3" s="3" customFormat="1" ht="27.75" customHeight="1">
      <c r="A27" s="26" t="s">
        <v>4</v>
      </c>
      <c r="B27" s="27" t="s">
        <v>42</v>
      </c>
      <c r="C27" s="33">
        <v>17</v>
      </c>
    </row>
    <row r="28" spans="1:3" s="9" customFormat="1" ht="15" customHeight="1">
      <c r="A28" s="91"/>
      <c r="B28" s="91"/>
      <c r="C28" s="7"/>
    </row>
    <row r="29" spans="1:3" s="9" customFormat="1" ht="15.75" customHeight="1">
      <c r="A29" s="8"/>
      <c r="C29" s="7"/>
    </row>
    <row r="30" spans="1:3" s="9" customFormat="1" ht="15" customHeight="1">
      <c r="A30" s="91" t="s">
        <v>117</v>
      </c>
      <c r="B30" s="91"/>
      <c r="C30" s="7"/>
    </row>
    <row r="31" spans="1:3" s="9" customFormat="1" ht="15" customHeight="1">
      <c r="A31" s="8"/>
      <c r="B31" s="9" t="s">
        <v>121</v>
      </c>
      <c r="C31" s="7"/>
    </row>
    <row r="32" spans="1:3" s="9" customFormat="1" ht="15.75" customHeight="1">
      <c r="A32" s="8"/>
      <c r="C32" s="7"/>
    </row>
    <row r="33" spans="1:3" s="9" customFormat="1" ht="15.75" customHeight="1">
      <c r="A33" s="8"/>
      <c r="C33" s="7"/>
    </row>
    <row r="34" spans="1:3" s="9" customFormat="1" ht="15.75" customHeight="1">
      <c r="A34" s="8"/>
      <c r="C34" s="7"/>
    </row>
    <row r="35" spans="1:3" s="9" customFormat="1" ht="15.75" customHeight="1">
      <c r="A35" s="8"/>
      <c r="C35" s="7"/>
    </row>
    <row r="36" spans="1:3" s="9" customFormat="1" ht="15.75" customHeight="1">
      <c r="A36" s="8"/>
      <c r="C36" s="7"/>
    </row>
    <row r="37" spans="1:3" s="9" customFormat="1" ht="15.75" customHeight="1">
      <c r="A37" s="8"/>
      <c r="C37" s="7"/>
    </row>
    <row r="38" spans="1:3" s="9" customFormat="1" ht="15.75" customHeight="1">
      <c r="A38" s="8"/>
      <c r="C38" s="7"/>
    </row>
    <row r="39" spans="1:3" s="9" customFormat="1" ht="15.75" customHeight="1">
      <c r="A39" s="8"/>
      <c r="C39" s="7"/>
    </row>
    <row r="40" spans="1:3" s="9" customFormat="1" ht="15.75" customHeight="1">
      <c r="A40" s="8"/>
      <c r="C40" s="7"/>
    </row>
    <row r="41" spans="1:3" s="9" customFormat="1" ht="15.75" customHeight="1">
      <c r="A41" s="8"/>
      <c r="C41" s="7"/>
    </row>
    <row r="42" spans="1:3" s="9" customFormat="1" ht="15.75" customHeight="1">
      <c r="A42" s="8"/>
      <c r="C42" s="7"/>
    </row>
    <row r="43" spans="1:3" s="9" customFormat="1" ht="15.75" customHeight="1">
      <c r="A43" s="8"/>
      <c r="C43" s="7"/>
    </row>
    <row r="44" spans="1:3" s="9" customFormat="1" ht="15.75" customHeight="1">
      <c r="A44" s="8"/>
      <c r="C44" s="7"/>
    </row>
    <row r="45" spans="1:3" s="9" customFormat="1" ht="15.75" customHeight="1">
      <c r="A45" s="8"/>
      <c r="C45" s="7"/>
    </row>
    <row r="46" spans="1:3" s="9" customFormat="1" ht="15.75" customHeight="1">
      <c r="A46" s="8"/>
      <c r="C46" s="7"/>
    </row>
    <row r="47" spans="1:3" s="9" customFormat="1" ht="15.75" customHeight="1">
      <c r="A47" s="8"/>
      <c r="C47" s="7"/>
    </row>
    <row r="48" spans="1:3" s="9" customFormat="1" ht="15.75" customHeight="1">
      <c r="A48" s="8"/>
      <c r="C48" s="7"/>
    </row>
    <row r="49" spans="1:3" s="9" customFormat="1" ht="15.75" customHeight="1">
      <c r="A49" s="8"/>
      <c r="C49" s="7"/>
    </row>
    <row r="50" spans="1:3" s="9" customFormat="1" ht="15.75" customHeight="1">
      <c r="A50" s="8"/>
      <c r="C50" s="7"/>
    </row>
    <row r="51" spans="1:3" s="9" customFormat="1" ht="15.75" customHeight="1">
      <c r="A51" s="8"/>
      <c r="C51" s="7"/>
    </row>
    <row r="52" spans="1:3" s="9" customFormat="1" ht="15.75" customHeight="1">
      <c r="A52" s="8"/>
      <c r="C52" s="7"/>
    </row>
    <row r="53" spans="1:3" s="9" customFormat="1" ht="15.75" customHeight="1">
      <c r="A53" s="8"/>
      <c r="C53" s="7"/>
    </row>
    <row r="54" spans="1:3" s="9" customFormat="1" ht="18.75" customHeight="1">
      <c r="A54" s="8"/>
      <c r="C54" s="7"/>
    </row>
    <row r="55" spans="1:3" s="9" customFormat="1" ht="15.75" customHeight="1">
      <c r="A55" s="8"/>
      <c r="C55" s="7"/>
    </row>
    <row r="56" spans="1:3" s="9" customFormat="1" ht="15.75" customHeight="1">
      <c r="A56" s="8"/>
      <c r="C56" s="7"/>
    </row>
    <row r="57" spans="1:3" s="9" customFormat="1" ht="15.75" customHeight="1">
      <c r="A57" s="8"/>
      <c r="C57" s="7"/>
    </row>
    <row r="58" spans="1:3" s="9" customFormat="1" ht="15.75" customHeight="1">
      <c r="A58" s="8"/>
      <c r="C58" s="7"/>
    </row>
    <row r="59" spans="1:3" s="9" customFormat="1" ht="15.75" customHeight="1">
      <c r="A59" s="8"/>
      <c r="C59" s="7"/>
    </row>
    <row r="60" spans="1:3" s="9" customFormat="1" ht="15.75" customHeight="1">
      <c r="A60" s="8"/>
      <c r="C60" s="7"/>
    </row>
    <row r="61" spans="1:3" s="9" customFormat="1" ht="15.75" customHeight="1">
      <c r="A61" s="8"/>
      <c r="C61" s="7"/>
    </row>
    <row r="62" spans="1:3" s="9" customFormat="1" ht="15.75" customHeight="1">
      <c r="A62" s="8"/>
      <c r="C62" s="7"/>
    </row>
    <row r="63" spans="1:3" s="9" customFormat="1" ht="21" customHeight="1">
      <c r="A63" s="8"/>
      <c r="C63" s="7"/>
    </row>
    <row r="64" spans="1:3" s="9" customFormat="1" ht="16.5" customHeight="1">
      <c r="A64" s="8"/>
      <c r="C64" s="7"/>
    </row>
    <row r="65" spans="1:4" s="60" customFormat="1" ht="18" customHeight="1">
      <c r="A65" s="56"/>
      <c r="B65" s="57" t="s">
        <v>70</v>
      </c>
      <c r="C65" s="58"/>
      <c r="D65" s="59"/>
    </row>
    <row r="66" spans="1:4" s="64" customFormat="1" ht="7.5" customHeight="1">
      <c r="A66" s="61"/>
      <c r="B66" s="57"/>
      <c r="C66" s="62"/>
      <c r="D66" s="63"/>
    </row>
    <row r="67" spans="1:3" ht="50.25" customHeight="1">
      <c r="A67" s="92" t="s">
        <v>71</v>
      </c>
      <c r="B67" s="92" t="s">
        <v>72</v>
      </c>
      <c r="C67" s="93" t="s">
        <v>139</v>
      </c>
    </row>
    <row r="68" spans="1:3" ht="12.75" customHeight="1">
      <c r="A68" s="94">
        <v>1</v>
      </c>
      <c r="B68" s="92">
        <v>2</v>
      </c>
      <c r="C68" s="95">
        <v>3</v>
      </c>
    </row>
    <row r="69" spans="1:5" s="99" customFormat="1" ht="14.25">
      <c r="A69" s="12" t="s">
        <v>97</v>
      </c>
      <c r="B69" s="96" t="s">
        <v>98</v>
      </c>
      <c r="C69" s="15">
        <f>SUM(C70,C77,C82)</f>
        <v>78119</v>
      </c>
      <c r="D69" s="97"/>
      <c r="E69" s="98"/>
    </row>
    <row r="70" spans="1:3" s="49" customFormat="1" ht="15" hidden="1">
      <c r="A70" s="12" t="s">
        <v>5</v>
      </c>
      <c r="B70" s="100" t="s">
        <v>6</v>
      </c>
      <c r="C70" s="15">
        <f>SUM(C71,C75)</f>
        <v>0</v>
      </c>
    </row>
    <row r="71" spans="1:3" s="49" customFormat="1" ht="15" hidden="1">
      <c r="A71" s="12">
        <v>21100</v>
      </c>
      <c r="B71" s="100" t="s">
        <v>7</v>
      </c>
      <c r="C71" s="15">
        <f>SUM(C72:C73)</f>
        <v>0</v>
      </c>
    </row>
    <row r="72" spans="1:3" s="3" customFormat="1" ht="18" customHeight="1" hidden="1">
      <c r="A72" s="1">
        <v>21150</v>
      </c>
      <c r="B72" s="10" t="s">
        <v>59</v>
      </c>
      <c r="C72" s="11"/>
    </row>
    <row r="73" spans="1:3" s="3" customFormat="1" ht="30" hidden="1">
      <c r="A73" s="101" t="s">
        <v>43</v>
      </c>
      <c r="B73" s="10" t="s">
        <v>44</v>
      </c>
      <c r="C73" s="11">
        <f>SUM(C74)</f>
        <v>0</v>
      </c>
    </row>
    <row r="74" spans="1:3" s="3" customFormat="1" ht="30" hidden="1">
      <c r="A74" s="101" t="s">
        <v>45</v>
      </c>
      <c r="B74" s="10" t="s">
        <v>46</v>
      </c>
      <c r="C74" s="11"/>
    </row>
    <row r="75" spans="1:3" s="98" customFormat="1" ht="14.25" hidden="1">
      <c r="A75" s="12">
        <v>21200</v>
      </c>
      <c r="B75" s="13" t="s">
        <v>62</v>
      </c>
      <c r="C75" s="14">
        <f>SUM(C76)</f>
        <v>0</v>
      </c>
    </row>
    <row r="76" spans="1:3" s="3" customFormat="1" ht="15" hidden="1">
      <c r="A76" s="1">
        <v>21210</v>
      </c>
      <c r="B76" s="10" t="s">
        <v>61</v>
      </c>
      <c r="C76" s="11"/>
    </row>
    <row r="77" spans="1:3" s="49" customFormat="1" ht="28.5">
      <c r="A77" s="12" t="s">
        <v>99</v>
      </c>
      <c r="B77" s="100" t="s">
        <v>100</v>
      </c>
      <c r="C77" s="15">
        <f>SUM(C78)</f>
        <v>78119</v>
      </c>
    </row>
    <row r="78" spans="1:3" s="49" customFormat="1" ht="15">
      <c r="A78" s="12">
        <v>18000</v>
      </c>
      <c r="B78" s="100" t="s">
        <v>101</v>
      </c>
      <c r="C78" s="15">
        <f>SUM(C79)</f>
        <v>78119</v>
      </c>
    </row>
    <row r="79" spans="1:3" s="3" customFormat="1" ht="15">
      <c r="A79" s="1">
        <v>18100</v>
      </c>
      <c r="B79" s="10" t="s">
        <v>102</v>
      </c>
      <c r="C79" s="11">
        <f>SUM(C80)</f>
        <v>78119</v>
      </c>
    </row>
    <row r="80" spans="1:3" s="3" customFormat="1" ht="15">
      <c r="A80" s="101">
        <v>18130</v>
      </c>
      <c r="B80" s="10" t="s">
        <v>103</v>
      </c>
      <c r="C80" s="11">
        <f>SUM(C81)</f>
        <v>78119</v>
      </c>
    </row>
    <row r="81" spans="1:3" s="3" customFormat="1" ht="14.25" customHeight="1">
      <c r="A81" s="101">
        <v>18132</v>
      </c>
      <c r="B81" s="10" t="s">
        <v>104</v>
      </c>
      <c r="C81" s="11">
        <v>78119</v>
      </c>
    </row>
    <row r="82" spans="1:3" s="49" customFormat="1" ht="15" hidden="1">
      <c r="A82" s="12">
        <v>21700</v>
      </c>
      <c r="B82" s="100" t="s">
        <v>20</v>
      </c>
      <c r="C82" s="15">
        <f>SUM(C83:C84)</f>
        <v>0</v>
      </c>
    </row>
    <row r="83" spans="1:3" s="3" customFormat="1" ht="15" hidden="1">
      <c r="A83" s="1">
        <v>21710</v>
      </c>
      <c r="B83" s="1" t="s">
        <v>47</v>
      </c>
      <c r="C83" s="11"/>
    </row>
    <row r="84" spans="1:3" s="3" customFormat="1" ht="15" hidden="1">
      <c r="A84" s="1">
        <v>21720</v>
      </c>
      <c r="B84" s="1" t="s">
        <v>63</v>
      </c>
      <c r="C84" s="11"/>
    </row>
    <row r="85" spans="1:3" s="49" customFormat="1" ht="15">
      <c r="A85" s="12" t="s">
        <v>21</v>
      </c>
      <c r="B85" s="17" t="s">
        <v>105</v>
      </c>
      <c r="C85" s="15">
        <f>SUM(C86,C138)</f>
        <v>140384</v>
      </c>
    </row>
    <row r="86" spans="1:3" s="49" customFormat="1" ht="28.5">
      <c r="A86" s="12" t="s">
        <v>35</v>
      </c>
      <c r="B86" s="17" t="s">
        <v>11</v>
      </c>
      <c r="C86" s="15">
        <f>SUM(C87,C124,C130)</f>
        <v>140384</v>
      </c>
    </row>
    <row r="87" spans="1:3" s="49" customFormat="1" ht="15" hidden="1">
      <c r="A87" s="12" t="s">
        <v>22</v>
      </c>
      <c r="B87" s="17" t="s">
        <v>12</v>
      </c>
      <c r="C87" s="15">
        <f>SUM(C88,C104)</f>
        <v>140384</v>
      </c>
    </row>
    <row r="88" spans="1:3" s="3" customFormat="1" ht="15" hidden="1">
      <c r="A88" s="1" t="s">
        <v>122</v>
      </c>
      <c r="B88" s="13" t="s">
        <v>73</v>
      </c>
      <c r="C88" s="50">
        <f>SUM(C89+C98)</f>
        <v>0</v>
      </c>
    </row>
    <row r="89" spans="1:3" s="3" customFormat="1" ht="15" hidden="1">
      <c r="A89" s="1" t="s">
        <v>123</v>
      </c>
      <c r="B89" s="10" t="s">
        <v>124</v>
      </c>
      <c r="C89" s="50">
        <f>SUM(C90,C93,C97)</f>
        <v>0</v>
      </c>
    </row>
    <row r="90" spans="1:3" s="3" customFormat="1" ht="15" hidden="1">
      <c r="A90" s="1">
        <v>1110</v>
      </c>
      <c r="B90" s="10" t="s">
        <v>74</v>
      </c>
      <c r="C90" s="11">
        <f>SUM(C91:C92)</f>
        <v>0</v>
      </c>
    </row>
    <row r="91" spans="1:3" s="3" customFormat="1" ht="15" hidden="1">
      <c r="A91" s="1">
        <v>1114</v>
      </c>
      <c r="B91" s="10" t="s">
        <v>75</v>
      </c>
      <c r="C91" s="11"/>
    </row>
    <row r="92" spans="1:3" s="3" customFormat="1" ht="15" hidden="1">
      <c r="A92" s="1">
        <v>1119</v>
      </c>
      <c r="B92" s="10" t="s">
        <v>140</v>
      </c>
      <c r="C92" s="11"/>
    </row>
    <row r="93" spans="1:3" s="3" customFormat="1" ht="15" hidden="1">
      <c r="A93" s="1">
        <v>1140</v>
      </c>
      <c r="B93" s="10" t="s">
        <v>141</v>
      </c>
      <c r="C93" s="11">
        <f>SUM(C94:C96)</f>
        <v>0</v>
      </c>
    </row>
    <row r="94" spans="1:3" s="3" customFormat="1" ht="15" hidden="1">
      <c r="A94" s="1">
        <v>1142</v>
      </c>
      <c r="B94" s="10" t="s">
        <v>76</v>
      </c>
      <c r="C94" s="11"/>
    </row>
    <row r="95" spans="1:3" s="3" customFormat="1" ht="15" hidden="1">
      <c r="A95" s="1">
        <v>1147</v>
      </c>
      <c r="B95" s="10" t="s">
        <v>142</v>
      </c>
      <c r="C95" s="11"/>
    </row>
    <row r="96" spans="1:3" s="3" customFormat="1" ht="15" hidden="1">
      <c r="A96" s="1">
        <v>1148</v>
      </c>
      <c r="B96" s="10" t="s">
        <v>143</v>
      </c>
      <c r="C96" s="11"/>
    </row>
    <row r="97" spans="1:3" s="3" customFormat="1" ht="15" hidden="1">
      <c r="A97" s="1">
        <v>1150</v>
      </c>
      <c r="B97" s="10" t="s">
        <v>77</v>
      </c>
      <c r="C97" s="11"/>
    </row>
    <row r="98" spans="1:3" s="3" customFormat="1" ht="15" hidden="1">
      <c r="A98" s="1">
        <v>1200</v>
      </c>
      <c r="B98" s="10" t="s">
        <v>125</v>
      </c>
      <c r="C98" s="14">
        <f>SUM(C99+C100)</f>
        <v>0</v>
      </c>
    </row>
    <row r="99" spans="1:3" s="3" customFormat="1" ht="15" hidden="1">
      <c r="A99" s="1">
        <v>1210</v>
      </c>
      <c r="B99" s="10" t="s">
        <v>78</v>
      </c>
      <c r="C99" s="11"/>
    </row>
    <row r="100" spans="1:3" s="3" customFormat="1" ht="15" hidden="1">
      <c r="A100" s="1">
        <v>1220</v>
      </c>
      <c r="B100" s="10" t="s">
        <v>79</v>
      </c>
      <c r="C100" s="11">
        <f>SUM(C101:C103)</f>
        <v>0</v>
      </c>
    </row>
    <row r="101" spans="1:3" s="3" customFormat="1" ht="30" hidden="1">
      <c r="A101" s="1">
        <v>1221</v>
      </c>
      <c r="B101" s="10" t="s">
        <v>80</v>
      </c>
      <c r="C101" s="11"/>
    </row>
    <row r="102" spans="1:3" s="3" customFormat="1" ht="15" hidden="1">
      <c r="A102" s="1">
        <v>1227</v>
      </c>
      <c r="B102" s="10" t="s">
        <v>81</v>
      </c>
      <c r="C102" s="11"/>
    </row>
    <row r="103" spans="1:3" s="3" customFormat="1" ht="30" hidden="1">
      <c r="A103" s="1">
        <v>1228</v>
      </c>
      <c r="B103" s="10" t="s">
        <v>82</v>
      </c>
      <c r="C103" s="11"/>
    </row>
    <row r="104" spans="1:5" s="49" customFormat="1" ht="15">
      <c r="A104" s="12">
        <v>2000</v>
      </c>
      <c r="B104" s="17" t="s">
        <v>23</v>
      </c>
      <c r="C104" s="15">
        <f>SUM(C105,C112,C120)</f>
        <v>140384</v>
      </c>
      <c r="E104" s="3"/>
    </row>
    <row r="105" spans="1:5" s="49" customFormat="1" ht="15">
      <c r="A105" s="12">
        <v>2100</v>
      </c>
      <c r="B105" s="17" t="s">
        <v>83</v>
      </c>
      <c r="C105" s="15">
        <f>SUM(C106,C109)</f>
        <v>140384</v>
      </c>
      <c r="D105" s="102"/>
      <c r="E105" s="3"/>
    </row>
    <row r="106" spans="1:5" ht="15" hidden="1">
      <c r="A106" s="1">
        <v>2110</v>
      </c>
      <c r="B106" s="18" t="s">
        <v>144</v>
      </c>
      <c r="C106" s="16">
        <f>SUM(C107:C108)</f>
        <v>0</v>
      </c>
      <c r="D106" s="102"/>
      <c r="E106" s="3"/>
    </row>
    <row r="107" spans="1:5" ht="15" hidden="1">
      <c r="A107" s="1">
        <v>2111</v>
      </c>
      <c r="B107" s="18" t="s">
        <v>84</v>
      </c>
      <c r="C107" s="16"/>
      <c r="D107" s="102"/>
      <c r="E107" s="3"/>
    </row>
    <row r="108" spans="1:5" ht="15" hidden="1">
      <c r="A108" s="1">
        <v>2112</v>
      </c>
      <c r="B108" s="18" t="s">
        <v>145</v>
      </c>
      <c r="C108" s="16"/>
      <c r="D108" s="102"/>
      <c r="E108" s="3"/>
    </row>
    <row r="109" spans="1:5" ht="15">
      <c r="A109" s="1">
        <v>2120</v>
      </c>
      <c r="B109" s="18" t="s">
        <v>146</v>
      </c>
      <c r="C109" s="16">
        <f>SUM(C110:C111)</f>
        <v>140384</v>
      </c>
      <c r="D109" s="102"/>
      <c r="E109" s="3"/>
    </row>
    <row r="110" spans="1:5" ht="15" hidden="1">
      <c r="A110" s="1">
        <v>2121</v>
      </c>
      <c r="B110" s="18" t="s">
        <v>84</v>
      </c>
      <c r="C110" s="16"/>
      <c r="D110" s="102"/>
      <c r="E110" s="3"/>
    </row>
    <row r="111" spans="1:5" ht="15">
      <c r="A111" s="1">
        <v>2122</v>
      </c>
      <c r="B111" s="18" t="s">
        <v>131</v>
      </c>
      <c r="C111" s="16">
        <f>78119+62265</f>
        <v>140384</v>
      </c>
      <c r="D111" s="102"/>
      <c r="E111" s="3"/>
    </row>
    <row r="112" spans="1:5" s="49" customFormat="1" ht="15" hidden="1">
      <c r="A112" s="12">
        <v>2200</v>
      </c>
      <c r="B112" s="17" t="s">
        <v>24</v>
      </c>
      <c r="C112" s="15">
        <f>SUM(C113,C115,C118)</f>
        <v>0</v>
      </c>
      <c r="E112" s="3"/>
    </row>
    <row r="113" spans="1:5" ht="15" hidden="1">
      <c r="A113" s="1">
        <v>2210</v>
      </c>
      <c r="B113" s="18" t="s">
        <v>89</v>
      </c>
      <c r="C113" s="16">
        <f>SUM(C114)</f>
        <v>0</v>
      </c>
      <c r="E113" s="3"/>
    </row>
    <row r="114" spans="1:5" ht="15" hidden="1">
      <c r="A114" s="1">
        <v>2219</v>
      </c>
      <c r="B114" s="18" t="s">
        <v>90</v>
      </c>
      <c r="C114" s="16"/>
      <c r="E114" s="3"/>
    </row>
    <row r="115" spans="1:5" ht="15" hidden="1">
      <c r="A115" s="1">
        <v>2230</v>
      </c>
      <c r="B115" s="18" t="s">
        <v>64</v>
      </c>
      <c r="C115" s="16">
        <f>SUM(C116:C117)</f>
        <v>0</v>
      </c>
      <c r="E115" s="3"/>
    </row>
    <row r="116" spans="1:5" ht="15" hidden="1">
      <c r="A116" s="1">
        <v>2231</v>
      </c>
      <c r="B116" s="18" t="s">
        <v>96</v>
      </c>
      <c r="C116" s="16"/>
      <c r="E116" s="3"/>
    </row>
    <row r="117" spans="1:5" ht="15" hidden="1">
      <c r="A117" s="1">
        <v>2239</v>
      </c>
      <c r="B117" s="18" t="s">
        <v>65</v>
      </c>
      <c r="C117" s="16"/>
      <c r="E117" s="3"/>
    </row>
    <row r="118" spans="1:3" s="3" customFormat="1" ht="15" hidden="1">
      <c r="A118" s="1" t="s">
        <v>147</v>
      </c>
      <c r="B118" s="10" t="s">
        <v>48</v>
      </c>
      <c r="C118" s="11">
        <f>SUM(C119)</f>
        <v>0</v>
      </c>
    </row>
    <row r="119" spans="1:3" s="3" customFormat="1" ht="15" hidden="1">
      <c r="A119" s="1" t="s">
        <v>49</v>
      </c>
      <c r="B119" s="10" t="s">
        <v>50</v>
      </c>
      <c r="C119" s="11"/>
    </row>
    <row r="120" spans="1:3" s="3" customFormat="1" ht="15" hidden="1">
      <c r="A120" s="12" t="s">
        <v>91</v>
      </c>
      <c r="B120" s="17" t="s">
        <v>92</v>
      </c>
      <c r="C120" s="15">
        <f>SUM(C121)</f>
        <v>0</v>
      </c>
    </row>
    <row r="121" spans="1:3" s="3" customFormat="1" ht="15" hidden="1">
      <c r="A121" s="1">
        <v>2310</v>
      </c>
      <c r="B121" s="10" t="s">
        <v>93</v>
      </c>
      <c r="C121" s="11">
        <f>SUM(C122:C123)</f>
        <v>0</v>
      </c>
    </row>
    <row r="122" spans="1:3" s="3" customFormat="1" ht="15" hidden="1">
      <c r="A122" s="1">
        <v>2311</v>
      </c>
      <c r="B122" s="10" t="s">
        <v>94</v>
      </c>
      <c r="C122" s="11"/>
    </row>
    <row r="123" spans="1:3" s="3" customFormat="1" ht="15" hidden="1">
      <c r="A123" s="1">
        <v>2312</v>
      </c>
      <c r="B123" s="10" t="s">
        <v>95</v>
      </c>
      <c r="C123" s="11"/>
    </row>
    <row r="124" spans="1:5" s="49" customFormat="1" ht="15" hidden="1">
      <c r="A124" s="12" t="s">
        <v>13</v>
      </c>
      <c r="B124" s="17" t="s">
        <v>14</v>
      </c>
      <c r="C124" s="15">
        <f>SUM(C125)</f>
        <v>0</v>
      </c>
      <c r="E124" s="3"/>
    </row>
    <row r="125" spans="1:5" s="49" customFormat="1" ht="15" hidden="1">
      <c r="A125" s="12" t="s">
        <v>15</v>
      </c>
      <c r="B125" s="17" t="s">
        <v>25</v>
      </c>
      <c r="C125" s="15">
        <f>SUM(C126)</f>
        <v>0</v>
      </c>
      <c r="E125" s="3"/>
    </row>
    <row r="126" spans="1:3" s="49" customFormat="1" ht="15" hidden="1">
      <c r="A126" s="12" t="s">
        <v>26</v>
      </c>
      <c r="B126" s="17" t="s">
        <v>36</v>
      </c>
      <c r="C126" s="15">
        <f>SUM(C127)</f>
        <v>0</v>
      </c>
    </row>
    <row r="127" spans="1:3" ht="30" hidden="1">
      <c r="A127" s="1">
        <v>3290</v>
      </c>
      <c r="B127" s="18" t="s">
        <v>52</v>
      </c>
      <c r="C127" s="16">
        <f>SUM(C128:C129)</f>
        <v>0</v>
      </c>
    </row>
    <row r="128" spans="1:3" ht="30" hidden="1">
      <c r="A128" s="1">
        <v>3292</v>
      </c>
      <c r="B128" s="18" t="s">
        <v>51</v>
      </c>
      <c r="C128" s="16"/>
    </row>
    <row r="129" spans="1:3" ht="30" hidden="1">
      <c r="A129" s="1">
        <v>3293</v>
      </c>
      <c r="B129" s="18" t="s">
        <v>58</v>
      </c>
      <c r="C129" s="16"/>
    </row>
    <row r="130" spans="1:3" s="49" customFormat="1" ht="15" hidden="1">
      <c r="A130" s="12">
        <v>7000</v>
      </c>
      <c r="B130" s="17" t="s">
        <v>39</v>
      </c>
      <c r="C130" s="15">
        <f>SUM(C131,C135)</f>
        <v>0</v>
      </c>
    </row>
    <row r="131" spans="1:3" s="49" customFormat="1" ht="15" hidden="1">
      <c r="A131" s="12" t="s">
        <v>27</v>
      </c>
      <c r="B131" s="17" t="s">
        <v>41</v>
      </c>
      <c r="C131" s="15">
        <f>SUM(C132)</f>
        <v>0</v>
      </c>
    </row>
    <row r="132" spans="1:3" s="49" customFormat="1" ht="15" hidden="1">
      <c r="A132" s="12">
        <v>7600</v>
      </c>
      <c r="B132" s="17" t="s">
        <v>56</v>
      </c>
      <c r="C132" s="15">
        <f>SUM(C133)</f>
        <v>0</v>
      </c>
    </row>
    <row r="133" spans="1:3" ht="15" hidden="1">
      <c r="A133" s="1">
        <v>7630</v>
      </c>
      <c r="B133" s="18" t="s">
        <v>55</v>
      </c>
      <c r="C133" s="16">
        <f>SUM(C134)</f>
        <v>0</v>
      </c>
    </row>
    <row r="134" spans="1:3" ht="15" hidden="1">
      <c r="A134" s="1">
        <v>7639</v>
      </c>
      <c r="B134" s="18" t="s">
        <v>57</v>
      </c>
      <c r="C134" s="16"/>
    </row>
    <row r="135" spans="1:3" s="49" customFormat="1" ht="15" hidden="1">
      <c r="A135" s="12" t="s">
        <v>28</v>
      </c>
      <c r="B135" s="17" t="s">
        <v>29</v>
      </c>
      <c r="C135" s="15">
        <f>SUM(C136)</f>
        <v>0</v>
      </c>
    </row>
    <row r="136" spans="1:3" s="49" customFormat="1" ht="15" hidden="1">
      <c r="A136" s="12" t="s">
        <v>30</v>
      </c>
      <c r="B136" s="17" t="s">
        <v>40</v>
      </c>
      <c r="C136" s="15">
        <f>SUM(C137)</f>
        <v>0</v>
      </c>
    </row>
    <row r="137" spans="1:3" ht="30" hidden="1">
      <c r="A137" s="1" t="s">
        <v>53</v>
      </c>
      <c r="B137" s="18" t="s">
        <v>54</v>
      </c>
      <c r="C137" s="16"/>
    </row>
    <row r="138" spans="1:3" s="49" customFormat="1" ht="15" hidden="1">
      <c r="A138" s="12" t="s">
        <v>16</v>
      </c>
      <c r="B138" s="17" t="s">
        <v>31</v>
      </c>
      <c r="C138" s="15">
        <f>SUM(C139,C144)</f>
        <v>0</v>
      </c>
    </row>
    <row r="139" spans="1:3" s="49" customFormat="1" ht="15" hidden="1">
      <c r="A139" s="12">
        <v>5000</v>
      </c>
      <c r="B139" s="17" t="s">
        <v>32</v>
      </c>
      <c r="C139" s="15">
        <f>SUM(C140)</f>
        <v>0</v>
      </c>
    </row>
    <row r="140" spans="1:3" s="49" customFormat="1" ht="15" hidden="1">
      <c r="A140" s="12" t="s">
        <v>148</v>
      </c>
      <c r="B140" s="13" t="s">
        <v>33</v>
      </c>
      <c r="C140" s="15">
        <f>SUM(C141)</f>
        <v>0</v>
      </c>
    </row>
    <row r="141" spans="1:4" s="3" customFormat="1" ht="15" hidden="1">
      <c r="A141" s="1" t="s">
        <v>149</v>
      </c>
      <c r="B141" s="10" t="s">
        <v>86</v>
      </c>
      <c r="C141" s="11">
        <f>SUM(C142:C143)</f>
        <v>0</v>
      </c>
      <c r="D141" s="102"/>
    </row>
    <row r="142" spans="1:4" s="3" customFormat="1" ht="15" hidden="1">
      <c r="A142" s="1">
        <v>5232</v>
      </c>
      <c r="B142" s="10" t="s">
        <v>87</v>
      </c>
      <c r="C142" s="11"/>
      <c r="D142" s="102"/>
    </row>
    <row r="143" spans="1:4" s="3" customFormat="1" ht="15" hidden="1">
      <c r="A143" s="1">
        <v>5238</v>
      </c>
      <c r="B143" s="10" t="s">
        <v>88</v>
      </c>
      <c r="C143" s="11"/>
      <c r="D143" s="102"/>
    </row>
    <row r="144" spans="1:3" s="49" customFormat="1" ht="15" hidden="1">
      <c r="A144" s="12">
        <v>9000</v>
      </c>
      <c r="B144" s="13" t="s">
        <v>150</v>
      </c>
      <c r="C144" s="15">
        <f>SUM(C145,C147)</f>
        <v>0</v>
      </c>
    </row>
    <row r="145" spans="1:3" s="49" customFormat="1" ht="15" hidden="1">
      <c r="A145" s="12">
        <v>9500</v>
      </c>
      <c r="B145" s="17" t="s">
        <v>151</v>
      </c>
      <c r="C145" s="15">
        <f>SUM(C146)</f>
        <v>0</v>
      </c>
    </row>
    <row r="146" spans="1:3" ht="30" hidden="1">
      <c r="A146" s="103">
        <v>9580</v>
      </c>
      <c r="B146" s="1" t="s">
        <v>152</v>
      </c>
      <c r="C146" s="16"/>
    </row>
    <row r="147" spans="1:3" s="49" customFormat="1" ht="15" hidden="1">
      <c r="A147" s="12" t="s">
        <v>153</v>
      </c>
      <c r="B147" s="13" t="s">
        <v>154</v>
      </c>
      <c r="C147" s="15">
        <f>SUM(C148)</f>
        <v>0</v>
      </c>
    </row>
    <row r="148" spans="1:3" ht="30" hidden="1">
      <c r="A148" s="1">
        <v>9610</v>
      </c>
      <c r="B148" s="10" t="s">
        <v>155</v>
      </c>
      <c r="C148" s="16"/>
    </row>
    <row r="149" spans="1:3" s="49" customFormat="1" ht="28.5">
      <c r="A149" s="12" t="s">
        <v>106</v>
      </c>
      <c r="B149" s="17" t="s">
        <v>17</v>
      </c>
      <c r="C149" s="15">
        <f>SUM(C69-C85)</f>
        <v>-62265</v>
      </c>
    </row>
    <row r="150" spans="1:3" ht="15">
      <c r="A150" s="1" t="s">
        <v>9</v>
      </c>
      <c r="B150" s="32" t="s">
        <v>18</v>
      </c>
      <c r="C150" s="16">
        <f>SUM(C151)</f>
        <v>62265</v>
      </c>
    </row>
    <row r="151" spans="1:3" ht="15">
      <c r="A151" s="1" t="s">
        <v>10</v>
      </c>
      <c r="B151" s="32" t="s">
        <v>19</v>
      </c>
      <c r="C151" s="16">
        <f>SUM(C152)</f>
        <v>62265</v>
      </c>
    </row>
    <row r="152" spans="1:3" ht="15">
      <c r="A152" s="1" t="s">
        <v>34</v>
      </c>
      <c r="B152" s="32" t="s">
        <v>60</v>
      </c>
      <c r="C152" s="16">
        <f>SUM(-C149)</f>
        <v>62265</v>
      </c>
    </row>
    <row r="153" spans="1:3" ht="15">
      <c r="A153" s="104"/>
      <c r="B153" s="105"/>
      <c r="C153" s="106"/>
    </row>
    <row r="154" spans="1:3" ht="15">
      <c r="A154" s="104"/>
      <c r="B154" s="105"/>
      <c r="C154" s="106"/>
    </row>
    <row r="155" spans="1:3" ht="15">
      <c r="A155" s="5"/>
      <c r="B155" s="87"/>
      <c r="C155" s="48"/>
    </row>
    <row r="156" spans="1:3" s="3" customFormat="1" ht="15">
      <c r="A156" s="2" t="s">
        <v>110</v>
      </c>
      <c r="C156" s="4" t="s">
        <v>111</v>
      </c>
    </row>
    <row r="157" spans="1:3" s="3" customFormat="1" ht="12" customHeight="1">
      <c r="A157" s="2"/>
      <c r="C157" s="4"/>
    </row>
    <row r="158" spans="1:3" s="3" customFormat="1" ht="17.25" customHeight="1">
      <c r="A158" s="2" t="s">
        <v>156</v>
      </c>
      <c r="C158" s="4"/>
    </row>
    <row r="192" spans="1:4" ht="14.25">
      <c r="A192" s="20"/>
      <c r="C192" s="20"/>
      <c r="D192" s="51"/>
    </row>
    <row r="204" spans="1:4" ht="14.25">
      <c r="A204" s="20"/>
      <c r="C204" s="20"/>
      <c r="D204" s="51"/>
    </row>
    <row r="205" spans="1:4" ht="14.25">
      <c r="A205" s="20"/>
      <c r="C205" s="20"/>
      <c r="D205" s="51"/>
    </row>
    <row r="250" ht="14.25">
      <c r="D250" s="51"/>
    </row>
    <row r="251" ht="14.25">
      <c r="D251" s="51"/>
    </row>
    <row r="252" ht="14.25">
      <c r="D252" s="51"/>
    </row>
    <row r="253" ht="22.5" customHeight="1">
      <c r="D253" s="51"/>
    </row>
    <row r="254" spans="1:4" s="53" customFormat="1" ht="15">
      <c r="A254" s="19"/>
      <c r="B254" s="20"/>
      <c r="C254" s="21"/>
      <c r="D254" s="52"/>
    </row>
    <row r="255" spans="1:4" s="53" customFormat="1" ht="15">
      <c r="A255" s="19"/>
      <c r="B255" s="20"/>
      <c r="C255" s="21"/>
      <c r="D255" s="54"/>
    </row>
    <row r="256" spans="1:4" s="53" customFormat="1" ht="15">
      <c r="A256" s="19"/>
      <c r="B256" s="20"/>
      <c r="C256" s="21"/>
      <c r="D256" s="54"/>
    </row>
    <row r="257" spans="1:4" s="53" customFormat="1" ht="15">
      <c r="A257" s="19"/>
      <c r="B257" s="20"/>
      <c r="C257" s="21"/>
      <c r="D257" s="54"/>
    </row>
    <row r="258" spans="1:4" s="53" customFormat="1" ht="15">
      <c r="A258" s="19"/>
      <c r="B258" s="20"/>
      <c r="C258" s="21"/>
      <c r="D258" s="54"/>
    </row>
    <row r="259" spans="1:4" s="53" customFormat="1" ht="15">
      <c r="A259" s="19"/>
      <c r="B259" s="20"/>
      <c r="C259" s="21"/>
      <c r="D259" s="54"/>
    </row>
    <row r="260" spans="1:4" s="53" customFormat="1" ht="15">
      <c r="A260" s="19"/>
      <c r="B260" s="20"/>
      <c r="C260" s="21"/>
      <c r="D260" s="54"/>
    </row>
    <row r="261" spans="1:3" s="55" customFormat="1" ht="15">
      <c r="A261" s="19"/>
      <c r="B261" s="20"/>
      <c r="C261" s="21"/>
    </row>
  </sheetData>
  <sheetProtection/>
  <mergeCells count="4">
    <mergeCell ref="B11:C11"/>
    <mergeCell ref="B14:C14"/>
    <mergeCell ref="A28:B28"/>
    <mergeCell ref="A30:B30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0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2016-02-04T13:31:13Z</cp:lastPrinted>
  <dcterms:created xsi:type="dcterms:W3CDTF">2006-12-13T09:33:09Z</dcterms:created>
  <dcterms:modified xsi:type="dcterms:W3CDTF">2016-02-04T13:32:03Z</dcterms:modified>
  <cp:category/>
  <cp:version/>
  <cp:contentType/>
  <cp:contentStatus/>
</cp:coreProperties>
</file>