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<sst xmlns="http://schemas.openxmlformats.org/spreadsheetml/2006/main" count="600" uniqueCount="156">
  <si>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</si>
  <si>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</si>
  <si>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</si>
  <si>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</si>
  <si>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</si>
  <si>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</si>
  <si>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</si>
  <si>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</si>
  <si>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</si>
  <si>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</si>
  <si>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</si>
  <si>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</si>
  <si>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</si>
  <si>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</si>
  <si>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</si>
  <si>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</si>
  <si>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</si>
  <si>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</si>
  <si>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</si>
  <si>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</si>
  <si>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</si>
  <si>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</si>
  <si>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</si>
  <si>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</si>
  <si>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</si>
  <si>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</si>
  <si>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</si>
  <si>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</si>
  <si>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</si>
  <si>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</si>
  <si>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</si>
  <si>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</si>
  <si>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</si>
  <si>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</si>
  <si>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</si>
  <si>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</si>
  <si>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</si>
  <si>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</si>
  <si>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</si>
  <si>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</si>
  <si>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</si>
  <si>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</si>
  <si>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</si>
  <si>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</si>
  <si>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</si>
  <si>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</si>
  <si>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</si>
  <si>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</si>
  <si>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</si>
  <si>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</si>
  <si>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</si>
  <si>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</si>
  <si>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</si>
  <si>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</si>
  <si>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</si>
  <si>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</si>
  <si>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</si>
  <si>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</si>
  <si>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</si>
  <si>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</si>
  <si>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</si>
  <si>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</si>
  <si>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</si>
  <si>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</si>
  <si>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</si>
  <si>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</si>
  <si>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</si>
  <si>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</si>
  <si>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</si>
  <si>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</si>
  <si>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</si>
  <si>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</si>
  <si>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</si>
  <si>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</si>
  <si>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</si>
  <si>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</si>
  <si>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</si>
  <si>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</si>
  <si>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</si>
  <si>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</si>
  <si>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</si>
  <si>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</si>
  <si>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</si>
  <si>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</si>
  <si>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</si>
  <si>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</si>
  <si>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</si>
  <si>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</si>
  <si>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</si>
  <si>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</si>
  <si>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</si>
  <si>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</si>
  <si>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</si>
  <si>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</si>
  <si>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</si>
  <si>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</si>
  <si>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</si>
  <si>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</si>
  <si>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</si>
  <si>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</si>
  <si>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</si>
  <si>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</si>
  <si>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</si>
  <si>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</si>
  <si>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</si>
  <si>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</si>
  <si>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</si>
  <si>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</si>
  <si>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</si>
  <si>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</si>
  <si>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</si>
  <si>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</si>
  <si>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</si>
  <si>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</si>
  <si>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</si>
  <si>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</si>
  <si>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</si>
  <si>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</si>
  <si>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</si>
  <si>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</si>
  <si>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</si>
  <si>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</si>
  <si>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</si>
  <si>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PRECIZĒTĀ TĀME 2015. GADAM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</si>
  <si>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</si>
  <si>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</si>
  <si>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</si>
  <si>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</si>
  <si>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</si>
  <si>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Eiropas Reģionālās attīstības fonda (ERAF) projektu un pasākumu īstenošana</t>
  </si>
  <si>
    <t>62.00.00</t>
  </si>
  <si>
    <t>Sakari</t>
  </si>
  <si>
    <t>04.600</t>
  </si>
  <si>
    <t>Nemateriālie ieguldījumi</t>
  </si>
  <si>
    <t>Datorprogrammas</t>
  </si>
  <si>
    <t>Pārējās licences, koncesijas un patenti, preču zīmes un tamlīdzīgas tiesības</t>
  </si>
  <si>
    <t> 5230</t>
  </si>
  <si>
    <t> Pārējie pamatlīdzekļi</t>
  </si>
  <si>
    <t xml:space="preserve"> Saimniecības pamatlīdzekļi</t>
  </si>
  <si>
    <t>Datortehnika, sakaru un cita biroja tehnika</t>
  </si>
  <si>
    <t>Nr. 21703896210000R201B</t>
  </si>
  <si>
    <t>Eiropas Reģionālās attīstības fonda (ERAF) finansētie ierobežotās atlases publiskās pārvaldes projekti (2007-2013)</t>
  </si>
  <si>
    <t>62.10.00</t>
  </si>
  <si>
    <t>(Nr. 2170389621000000000)</t>
  </si>
  <si>
    <t>3.pielikums</t>
  </si>
  <si>
    <t>2015.gada 20.janvārī</t>
  </si>
  <si>
    <t>2015. GADAM</t>
  </si>
  <si>
    <t>Valsts sekretāra vietā
valsts sekretāra vietnieks</t>
  </si>
  <si>
    <t xml:space="preserve">                                                                                    U. Reimanis</t>
  </si>
  <si>
    <t xml:space="preserve">                                                                                    Dž. Innusa</t>
  </si>
  <si>
    <t>2015.gada 29.aprīlī</t>
  </si>
  <si>
    <t>Valsts sekretāra vietā
valsts sekretāra vietniece</t>
  </si>
  <si>
    <t>2015.gada 30.decembrī</t>
  </si>
  <si>
    <t>Inventārs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</si>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</sst>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A11" sqref="A11:IV1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144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6" t="s">
        <v>147</v>
      </c>
      <c r="C11" s="87"/>
    </row>
    <row r="12" spans="1:3" ht="63" customHeight="1">
      <c r="A12" s="35"/>
      <c r="B12" s="36" t="s">
        <v>148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8" t="s">
        <v>145</v>
      </c>
      <c r="C14" s="88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146</v>
      </c>
      <c r="C20" s="60"/>
    </row>
    <row r="21" spans="1:3" ht="15">
      <c r="A21" s="67"/>
      <c r="B21" s="66" t="s">
        <v>143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129</v>
      </c>
      <c r="C25" s="83" t="s">
        <v>130</v>
      </c>
    </row>
    <row r="26" spans="1:3" s="10" customFormat="1" ht="30.75" customHeight="1">
      <c r="A26" s="32" t="s">
        <v>110</v>
      </c>
      <c r="B26" s="33" t="s">
        <v>141</v>
      </c>
      <c r="C26" s="83" t="s">
        <v>142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89"/>
      <c r="B29" s="89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0" t="s">
        <v>124</v>
      </c>
      <c r="B35" s="90"/>
      <c r="C35" s="14"/>
    </row>
    <row r="36" spans="1:3" s="16" customFormat="1" ht="15" customHeight="1">
      <c r="A36" s="15"/>
      <c r="B36" s="16" t="s">
        <v>140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1308805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1308805</v>
      </c>
    </row>
    <row r="78" spans="1:3" s="10" customFormat="1" ht="15">
      <c r="A78" s="2">
        <v>21710</v>
      </c>
      <c r="B78" s="2" t="s">
        <v>52</v>
      </c>
      <c r="C78" s="18">
        <v>1308805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114</v>
      </c>
      <c r="C80" s="22">
        <f>SUM(C81,C128)</f>
        <v>1308805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821985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821985</v>
      </c>
    </row>
    <row r="83" spans="1:3" s="10" customFormat="1" ht="15" hidden="1">
      <c r="A83" s="2" t="s">
        <v>125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126</v>
      </c>
      <c r="B84" s="17" t="s">
        <v>127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115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128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>
      <c r="A100" s="45">
        <v>2000</v>
      </c>
      <c r="B100" s="46" t="s">
        <v>23</v>
      </c>
      <c r="C100" s="22">
        <f>SUM(C101,C108,C111)</f>
        <v>821985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>
      <c r="A108" s="45">
        <v>2200</v>
      </c>
      <c r="B108" s="46" t="s">
        <v>24</v>
      </c>
      <c r="C108" s="22">
        <f>SUM(C109)</f>
        <v>821985</v>
      </c>
    </row>
    <row r="109" spans="1:3" ht="15">
      <c r="A109" s="47">
        <v>2230</v>
      </c>
      <c r="B109" s="48" t="s">
        <v>68</v>
      </c>
      <c r="C109" s="23">
        <f>SUM(C110)</f>
        <v>821985</v>
      </c>
    </row>
    <row r="110" spans="1:3" ht="15">
      <c r="A110" s="47">
        <v>2239</v>
      </c>
      <c r="B110" s="48" t="s">
        <v>69</v>
      </c>
      <c r="C110" s="23">
        <v>821985</v>
      </c>
    </row>
    <row r="111" spans="1:3" s="10" customFormat="1" ht="28.5" hidden="1">
      <c r="A111" s="45" t="s">
        <v>96</v>
      </c>
      <c r="B111" s="46" t="s">
        <v>97</v>
      </c>
      <c r="C111" s="50">
        <f>SUM(C112)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SUM(C129,C140)</f>
        <v>486820</v>
      </c>
    </row>
    <row r="129" spans="1:3" s="72" customFormat="1" ht="14.25" customHeight="1">
      <c r="A129" s="45">
        <v>5000</v>
      </c>
      <c r="B129" s="46" t="s">
        <v>32</v>
      </c>
      <c r="C129" s="50">
        <f>SUM(C130,C133)</f>
        <v>486820</v>
      </c>
    </row>
    <row r="130" spans="1:3" s="84" customFormat="1" ht="14.25">
      <c r="A130" s="45">
        <v>5100</v>
      </c>
      <c r="B130" s="46" t="s">
        <v>133</v>
      </c>
      <c r="C130" s="50">
        <f>SUM(C131:C132)</f>
        <v>486520</v>
      </c>
    </row>
    <row r="131" spans="1:3" s="84" customFormat="1" ht="15">
      <c r="A131" s="47">
        <v>5121</v>
      </c>
      <c r="B131" s="48" t="s">
        <v>134</v>
      </c>
      <c r="C131" s="49">
        <v>486520</v>
      </c>
    </row>
    <row r="132" spans="1:3" s="84" customFormat="1" ht="15" hidden="1">
      <c r="A132" s="47">
        <v>5129</v>
      </c>
      <c r="B132" s="48" t="s">
        <v>135</v>
      </c>
      <c r="C132" s="49"/>
    </row>
    <row r="133" spans="1:3" s="72" customFormat="1" ht="14.25" customHeight="1">
      <c r="A133" s="45" t="s">
        <v>33</v>
      </c>
      <c r="B133" s="51" t="s">
        <v>34</v>
      </c>
      <c r="C133" s="50">
        <f>SUM(C134,C136)</f>
        <v>300</v>
      </c>
    </row>
    <row r="134" spans="1:3" s="10" customFormat="1" ht="15.75" customHeight="1" hidden="1">
      <c r="A134" s="2" t="s">
        <v>116</v>
      </c>
      <c r="B134" s="17" t="s">
        <v>117</v>
      </c>
      <c r="C134" s="18">
        <f>SUM(C135)</f>
        <v>0</v>
      </c>
    </row>
    <row r="135" spans="1:3" s="10" customFormat="1" ht="15.75" customHeight="1" hidden="1">
      <c r="A135" s="2" t="s">
        <v>118</v>
      </c>
      <c r="B135" s="17" t="s">
        <v>119</v>
      </c>
      <c r="C135" s="18"/>
    </row>
    <row r="136" spans="1:3" s="85" customFormat="1" ht="15.75">
      <c r="A136" s="2" t="s">
        <v>136</v>
      </c>
      <c r="B136" s="17" t="s">
        <v>137</v>
      </c>
      <c r="C136" s="18">
        <f>SUM(C137:C138)</f>
        <v>300</v>
      </c>
    </row>
    <row r="137" spans="1:3" s="85" customFormat="1" ht="15.75">
      <c r="A137" s="2">
        <v>5232</v>
      </c>
      <c r="B137" s="17" t="s">
        <v>138</v>
      </c>
      <c r="C137" s="18">
        <v>300</v>
      </c>
    </row>
    <row r="138" spans="1:3" s="85" customFormat="1" ht="15.75" hidden="1">
      <c r="A138" s="2">
        <v>5238</v>
      </c>
      <c r="B138" s="17" t="s">
        <v>139</v>
      </c>
      <c r="C138" s="18"/>
    </row>
    <row r="139" spans="1:3" s="10" customFormat="1" ht="15.75" customHeight="1" hidden="1">
      <c r="A139" s="2" t="s">
        <v>120</v>
      </c>
      <c r="B139" s="17" t="s">
        <v>121</v>
      </c>
      <c r="C139" s="18"/>
    </row>
    <row r="140" spans="1:3" s="72" customFormat="1" ht="14.25" customHeight="1" hidden="1">
      <c r="A140" s="45">
        <v>9000</v>
      </c>
      <c r="B140" s="51" t="s">
        <v>43</v>
      </c>
      <c r="C140" s="50">
        <f>SUM(C141,C143)</f>
        <v>0</v>
      </c>
    </row>
    <row r="141" spans="1:3" s="72" customFormat="1" ht="14.25" customHeight="1" hidden="1">
      <c r="A141" s="45">
        <v>9500</v>
      </c>
      <c r="B141" s="46" t="s">
        <v>44</v>
      </c>
      <c r="C141" s="50">
        <f>SUM(C142)</f>
        <v>0</v>
      </c>
    </row>
    <row r="142" spans="1:3" ht="42.75" customHeight="1" hidden="1">
      <c r="A142" s="52">
        <v>9580</v>
      </c>
      <c r="B142" s="47" t="s">
        <v>45</v>
      </c>
      <c r="C142" s="49"/>
    </row>
    <row r="143" spans="1:3" s="72" customFormat="1" ht="14.25" customHeight="1" hidden="1">
      <c r="A143" s="45" t="s">
        <v>35</v>
      </c>
      <c r="B143" s="51" t="s">
        <v>62</v>
      </c>
      <c r="C143" s="50">
        <f>SUM(C144)</f>
        <v>0</v>
      </c>
    </row>
    <row r="144" spans="1:3" ht="45" customHeight="1" hidden="1">
      <c r="A144" s="47">
        <v>9610</v>
      </c>
      <c r="B144" s="53" t="s">
        <v>59</v>
      </c>
      <c r="C144" s="49"/>
    </row>
    <row r="145" spans="1:3" s="72" customFormat="1" ht="28.5">
      <c r="A145" s="19" t="s">
        <v>109</v>
      </c>
      <c r="B145" s="24" t="s">
        <v>17</v>
      </c>
      <c r="C145" s="22">
        <f>SUM(C64-C80)</f>
        <v>0</v>
      </c>
    </row>
    <row r="146" spans="1:3" ht="15" hidden="1">
      <c r="A146" s="2" t="s">
        <v>9</v>
      </c>
      <c r="B146" s="41" t="s">
        <v>18</v>
      </c>
      <c r="C146" s="23">
        <f>SUM(C147)</f>
        <v>0</v>
      </c>
    </row>
    <row r="147" spans="1:3" ht="15" hidden="1">
      <c r="A147" s="2" t="s">
        <v>10</v>
      </c>
      <c r="B147" s="41" t="s">
        <v>19</v>
      </c>
      <c r="C147" s="23">
        <f>SUM(C148)</f>
        <v>0</v>
      </c>
    </row>
    <row r="148" spans="1:3" ht="15" hidden="1">
      <c r="A148" s="2" t="s">
        <v>36</v>
      </c>
      <c r="B148" s="41" t="s">
        <v>64</v>
      </c>
      <c r="C148" s="23">
        <f>SUM(-C145)</f>
        <v>0</v>
      </c>
    </row>
    <row r="149" spans="1:3" ht="15">
      <c r="A149" s="42"/>
      <c r="B149" s="43"/>
      <c r="C149" s="44"/>
    </row>
    <row r="150" spans="1:3" ht="15">
      <c r="A150" s="42"/>
      <c r="B150" s="43"/>
      <c r="C150" s="44"/>
    </row>
    <row r="151" spans="1:3" ht="15">
      <c r="A151" s="12"/>
      <c r="B151" s="26"/>
      <c r="C151" s="8"/>
    </row>
    <row r="152" spans="1:3" s="10" customFormat="1" ht="15">
      <c r="A152" s="9" t="s">
        <v>112</v>
      </c>
      <c r="C152" s="11" t="s">
        <v>113</v>
      </c>
    </row>
    <row r="153" spans="1:3" s="10" customFormat="1" ht="12" customHeight="1">
      <c r="A153" s="9"/>
      <c r="C153" s="11"/>
    </row>
    <row r="154" spans="1:3" s="10" customFormat="1" ht="17.25" customHeight="1">
      <c r="A154" s="9" t="s">
        <v>111</v>
      </c>
      <c r="C154" s="11"/>
    </row>
    <row r="185" spans="1:4" ht="14.25">
      <c r="A185" s="28"/>
      <c r="C185" s="28"/>
      <c r="D185" s="75"/>
    </row>
    <row r="197" spans="1:4" ht="14.25">
      <c r="A197" s="28"/>
      <c r="C197" s="28"/>
      <c r="D197" s="75"/>
    </row>
    <row r="198" spans="1:4" ht="14.25">
      <c r="A198" s="28"/>
      <c r="C198" s="28"/>
      <c r="D198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A14" sqref="A1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144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6" t="s">
        <v>147</v>
      </c>
      <c r="C11" s="87"/>
    </row>
    <row r="12" spans="1:3" ht="63" customHeight="1">
      <c r="A12" s="35"/>
      <c r="B12" s="36" t="s">
        <v>148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8" t="s">
        <v>145</v>
      </c>
      <c r="C14" s="88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123</v>
      </c>
      <c r="C20" s="60"/>
    </row>
    <row r="21" spans="1:3" ht="15">
      <c r="A21" s="67"/>
      <c r="B21" s="66" t="s">
        <v>143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129</v>
      </c>
      <c r="C25" s="83" t="s">
        <v>130</v>
      </c>
    </row>
    <row r="26" spans="1:3" s="10" customFormat="1" ht="30.75" customHeight="1">
      <c r="A26" s="32" t="s">
        <v>110</v>
      </c>
      <c r="B26" s="33" t="s">
        <v>141</v>
      </c>
      <c r="C26" s="83" t="s">
        <v>142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89"/>
      <c r="B29" s="89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0" t="s">
        <v>124</v>
      </c>
      <c r="B35" s="90"/>
      <c r="C35" s="14"/>
    </row>
    <row r="36" spans="1:3" s="16" customFormat="1" ht="15" customHeight="1">
      <c r="A36" s="15"/>
      <c r="B36" s="16" t="s">
        <v>140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1308805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1308805</v>
      </c>
    </row>
    <row r="78" spans="1:3" s="10" customFormat="1" ht="15">
      <c r="A78" s="2">
        <v>21710</v>
      </c>
      <c r="B78" s="2" t="s">
        <v>52</v>
      </c>
      <c r="C78" s="18">
        <v>1308805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114</v>
      </c>
      <c r="C80" s="22">
        <f>SUM(C81,C128)</f>
        <v>1308805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130000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130000</v>
      </c>
    </row>
    <row r="83" spans="1:3" s="10" customFormat="1" ht="15" hidden="1">
      <c r="A83" s="2" t="s">
        <v>125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126</v>
      </c>
      <c r="B84" s="17" t="s">
        <v>127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115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128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>
      <c r="A100" s="45">
        <v>2000</v>
      </c>
      <c r="B100" s="46" t="s">
        <v>23</v>
      </c>
      <c r="C100" s="22">
        <f>SUM(C101,C108,C111)</f>
        <v>130000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>
      <c r="A108" s="45">
        <v>2200</v>
      </c>
      <c r="B108" s="46" t="s">
        <v>24</v>
      </c>
      <c r="C108" s="22">
        <f>SUM(C109)</f>
        <v>130000</v>
      </c>
    </row>
    <row r="109" spans="1:3" ht="15">
      <c r="A109" s="47">
        <v>2230</v>
      </c>
      <c r="B109" s="48" t="s">
        <v>68</v>
      </c>
      <c r="C109" s="23">
        <f>SUM(C110)</f>
        <v>130000</v>
      </c>
    </row>
    <row r="110" spans="1:3" ht="15">
      <c r="A110" s="47">
        <v>2239</v>
      </c>
      <c r="B110" s="48" t="s">
        <v>69</v>
      </c>
      <c r="C110" s="23">
        <v>130000</v>
      </c>
    </row>
    <row r="111" spans="1:3" s="10" customFormat="1" ht="28.5" hidden="1">
      <c r="A111" s="45" t="s">
        <v>96</v>
      </c>
      <c r="B111" s="46" t="s">
        <v>97</v>
      </c>
      <c r="C111" s="50">
        <f>SUM(C112)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SUM(C129,C140)</f>
        <v>1178805</v>
      </c>
    </row>
    <row r="129" spans="1:3" s="72" customFormat="1" ht="14.25" customHeight="1">
      <c r="A129" s="45">
        <v>5000</v>
      </c>
      <c r="B129" s="46" t="s">
        <v>32</v>
      </c>
      <c r="C129" s="50">
        <f>SUM(C130,C133)</f>
        <v>1178805</v>
      </c>
    </row>
    <row r="130" spans="1:3" s="84" customFormat="1" ht="14.25">
      <c r="A130" s="45">
        <v>5100</v>
      </c>
      <c r="B130" s="46" t="s">
        <v>133</v>
      </c>
      <c r="C130" s="50">
        <f>SUM(C131:C132)</f>
        <v>1178505</v>
      </c>
    </row>
    <row r="131" spans="1:3" s="84" customFormat="1" ht="15">
      <c r="A131" s="47">
        <v>5121</v>
      </c>
      <c r="B131" s="48" t="s">
        <v>134</v>
      </c>
      <c r="C131" s="49">
        <v>1178505</v>
      </c>
    </row>
    <row r="132" spans="1:3" s="84" customFormat="1" ht="15" hidden="1">
      <c r="A132" s="47">
        <v>5129</v>
      </c>
      <c r="B132" s="48" t="s">
        <v>135</v>
      </c>
      <c r="C132" s="49"/>
    </row>
    <row r="133" spans="1:3" s="72" customFormat="1" ht="14.25" customHeight="1">
      <c r="A133" s="45" t="s">
        <v>33</v>
      </c>
      <c r="B133" s="51" t="s">
        <v>34</v>
      </c>
      <c r="C133" s="50">
        <f>SUM(C134,C136)</f>
        <v>300</v>
      </c>
    </row>
    <row r="134" spans="1:3" s="10" customFormat="1" ht="15.75" customHeight="1" hidden="1">
      <c r="A134" s="2" t="s">
        <v>116</v>
      </c>
      <c r="B134" s="17" t="s">
        <v>117</v>
      </c>
      <c r="C134" s="18">
        <f>SUM(C135)</f>
        <v>0</v>
      </c>
    </row>
    <row r="135" spans="1:3" s="10" customFormat="1" ht="15.75" customHeight="1" hidden="1">
      <c r="A135" s="2" t="s">
        <v>118</v>
      </c>
      <c r="B135" s="17" t="s">
        <v>119</v>
      </c>
      <c r="C135" s="18"/>
    </row>
    <row r="136" spans="1:3" s="85" customFormat="1" ht="15.75">
      <c r="A136" s="2" t="s">
        <v>136</v>
      </c>
      <c r="B136" s="17" t="s">
        <v>137</v>
      </c>
      <c r="C136" s="18">
        <f>SUM(C137:C138)</f>
        <v>300</v>
      </c>
    </row>
    <row r="137" spans="1:3" s="85" customFormat="1" ht="15.75">
      <c r="A137" s="2">
        <v>5232</v>
      </c>
      <c r="B137" s="17" t="s">
        <v>138</v>
      </c>
      <c r="C137" s="18">
        <v>300</v>
      </c>
    </row>
    <row r="138" spans="1:3" s="85" customFormat="1" ht="15.75" hidden="1">
      <c r="A138" s="2">
        <v>5238</v>
      </c>
      <c r="B138" s="17" t="s">
        <v>139</v>
      </c>
      <c r="C138" s="18"/>
    </row>
    <row r="139" spans="1:3" s="10" customFormat="1" ht="15.75" customHeight="1" hidden="1">
      <c r="A139" s="2" t="s">
        <v>120</v>
      </c>
      <c r="B139" s="17" t="s">
        <v>121</v>
      </c>
      <c r="C139" s="18"/>
    </row>
    <row r="140" spans="1:3" s="72" customFormat="1" ht="14.25" customHeight="1" hidden="1">
      <c r="A140" s="45">
        <v>9000</v>
      </c>
      <c r="B140" s="51" t="s">
        <v>43</v>
      </c>
      <c r="C140" s="50">
        <f>SUM(C141,C143)</f>
        <v>0</v>
      </c>
    </row>
    <row r="141" spans="1:3" s="72" customFormat="1" ht="14.25" customHeight="1" hidden="1">
      <c r="A141" s="45">
        <v>9500</v>
      </c>
      <c r="B141" s="46" t="s">
        <v>44</v>
      </c>
      <c r="C141" s="50">
        <f>SUM(C142)</f>
        <v>0</v>
      </c>
    </row>
    <row r="142" spans="1:3" ht="42.75" customHeight="1" hidden="1">
      <c r="A142" s="52">
        <v>9580</v>
      </c>
      <c r="B142" s="47" t="s">
        <v>45</v>
      </c>
      <c r="C142" s="49"/>
    </row>
    <row r="143" spans="1:3" s="72" customFormat="1" ht="14.25" customHeight="1" hidden="1">
      <c r="A143" s="45" t="s">
        <v>35</v>
      </c>
      <c r="B143" s="51" t="s">
        <v>62</v>
      </c>
      <c r="C143" s="50">
        <f>SUM(C144)</f>
        <v>0</v>
      </c>
    </row>
    <row r="144" spans="1:3" ht="45" customHeight="1" hidden="1">
      <c r="A144" s="47">
        <v>9610</v>
      </c>
      <c r="B144" s="53" t="s">
        <v>59</v>
      </c>
      <c r="C144" s="49"/>
    </row>
    <row r="145" spans="1:3" s="72" customFormat="1" ht="28.5">
      <c r="A145" s="19" t="s">
        <v>109</v>
      </c>
      <c r="B145" s="24" t="s">
        <v>17</v>
      </c>
      <c r="C145" s="22">
        <f>SUM(C64-C80)</f>
        <v>0</v>
      </c>
    </row>
    <row r="146" spans="1:3" ht="15" hidden="1">
      <c r="A146" s="2" t="s">
        <v>9</v>
      </c>
      <c r="B146" s="41" t="s">
        <v>18</v>
      </c>
      <c r="C146" s="23">
        <f>SUM(C147)</f>
        <v>0</v>
      </c>
    </row>
    <row r="147" spans="1:3" ht="15" hidden="1">
      <c r="A147" s="2" t="s">
        <v>10</v>
      </c>
      <c r="B147" s="41" t="s">
        <v>19</v>
      </c>
      <c r="C147" s="23">
        <f>SUM(C148)</f>
        <v>0</v>
      </c>
    </row>
    <row r="148" spans="1:3" ht="15" hidden="1">
      <c r="A148" s="2" t="s">
        <v>36</v>
      </c>
      <c r="B148" s="41" t="s">
        <v>64</v>
      </c>
      <c r="C148" s="23">
        <f>SUM(-C145)</f>
        <v>0</v>
      </c>
    </row>
    <row r="149" spans="1:3" ht="15">
      <c r="A149" s="42"/>
      <c r="B149" s="43"/>
      <c r="C149" s="44"/>
    </row>
    <row r="150" spans="1:3" ht="15">
      <c r="A150" s="42"/>
      <c r="B150" s="43"/>
      <c r="C150" s="44"/>
    </row>
    <row r="151" spans="1:3" ht="15">
      <c r="A151" s="12"/>
      <c r="B151" s="26"/>
      <c r="C151" s="8"/>
    </row>
    <row r="152" spans="1:3" s="10" customFormat="1" ht="15">
      <c r="A152" s="9" t="s">
        <v>112</v>
      </c>
      <c r="C152" s="11" t="s">
        <v>113</v>
      </c>
    </row>
    <row r="153" spans="1:3" s="10" customFormat="1" ht="12" customHeight="1">
      <c r="A153" s="9"/>
      <c r="C153" s="11"/>
    </row>
    <row r="154" spans="1:3" s="10" customFormat="1" ht="17.25" customHeight="1">
      <c r="A154" s="9" t="s">
        <v>145</v>
      </c>
      <c r="C154" s="11"/>
    </row>
    <row r="185" spans="1:4" ht="14.25">
      <c r="A185" s="28"/>
      <c r="C185" s="28"/>
      <c r="D185" s="75"/>
    </row>
    <row r="197" spans="1:4" ht="14.25">
      <c r="A197" s="28"/>
      <c r="C197" s="28"/>
      <c r="D197" s="75"/>
    </row>
    <row r="198" spans="1:4" ht="14.25">
      <c r="A198" s="28"/>
      <c r="C198" s="28"/>
      <c r="D198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81">
      <selection activeCell="A78" sqref="A7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144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6" t="s">
        <v>147</v>
      </c>
      <c r="C11" s="87"/>
    </row>
    <row r="12" spans="1:3" ht="63" customHeight="1">
      <c r="A12" s="35"/>
      <c r="B12" s="36" t="s">
        <v>149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8" t="s">
        <v>150</v>
      </c>
      <c r="C14" s="88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123</v>
      </c>
      <c r="C20" s="60"/>
    </row>
    <row r="21" spans="1:3" ht="15">
      <c r="A21" s="67"/>
      <c r="B21" s="66" t="s">
        <v>143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129</v>
      </c>
      <c r="C25" s="83" t="s">
        <v>130</v>
      </c>
    </row>
    <row r="26" spans="1:3" s="10" customFormat="1" ht="30.75" customHeight="1">
      <c r="A26" s="32" t="s">
        <v>110</v>
      </c>
      <c r="B26" s="33" t="s">
        <v>141</v>
      </c>
      <c r="C26" s="83" t="s">
        <v>142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89"/>
      <c r="B29" s="89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0" t="s">
        <v>124</v>
      </c>
      <c r="B35" s="90"/>
      <c r="C35" s="14"/>
    </row>
    <row r="36" spans="1:3" s="16" customFormat="1" ht="15" customHeight="1">
      <c r="A36" s="15"/>
      <c r="B36" s="16" t="s">
        <v>140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74</v>
      </c>
      <c r="C61" s="8"/>
    </row>
    <row r="62" spans="1:4" s="10" customFormat="1" ht="15">
      <c r="A62" s="9"/>
      <c r="B62" s="1"/>
      <c r="C62" s="11"/>
      <c r="D62" s="68"/>
    </row>
    <row r="63" spans="1:3" ht="50.25" customHeight="1">
      <c r="A63" s="3" t="s">
        <v>75</v>
      </c>
      <c r="B63" s="3" t="s">
        <v>76</v>
      </c>
      <c r="C63" s="5" t="s">
        <v>100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101</v>
      </c>
      <c r="B65" s="39" t="s">
        <v>102</v>
      </c>
      <c r="C65" s="22">
        <f>SUM(C66,C73,C78)</f>
        <v>2281134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103</v>
      </c>
      <c r="B73" s="40" t="s">
        <v>104</v>
      </c>
      <c r="C73" s="22">
        <f>SUM(C74)</f>
        <v>0</v>
      </c>
    </row>
    <row r="74" spans="1:3" s="72" customFormat="1" ht="15" hidden="1">
      <c r="A74" s="19">
        <v>18000</v>
      </c>
      <c r="B74" s="40" t="s">
        <v>105</v>
      </c>
      <c r="C74" s="22">
        <f>SUM(C75)</f>
        <v>0</v>
      </c>
    </row>
    <row r="75" spans="1:3" s="10" customFormat="1" ht="15" hidden="1">
      <c r="A75" s="2">
        <v>18100</v>
      </c>
      <c r="B75" s="17" t="s">
        <v>106</v>
      </c>
      <c r="C75" s="18">
        <f>SUM(C76)</f>
        <v>0</v>
      </c>
    </row>
    <row r="76" spans="1:3" s="10" customFormat="1" ht="15" hidden="1">
      <c r="A76" s="4">
        <v>18130</v>
      </c>
      <c r="B76" s="17" t="s">
        <v>107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108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2281134</v>
      </c>
    </row>
    <row r="79" spans="1:3" s="10" customFormat="1" ht="15">
      <c r="A79" s="2">
        <v>21710</v>
      </c>
      <c r="B79" s="2" t="s">
        <v>52</v>
      </c>
      <c r="C79" s="18">
        <v>2281134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114</v>
      </c>
      <c r="C81" s="22">
        <f>SUM(C82,C129)</f>
        <v>2281134</v>
      </c>
    </row>
    <row r="82" spans="1:3" s="72" customFormat="1" ht="28.5">
      <c r="A82" s="45" t="s">
        <v>37</v>
      </c>
      <c r="B82" s="46" t="s">
        <v>11</v>
      </c>
      <c r="C82" s="22">
        <f>SUM(C83,C115,C121)</f>
        <v>130000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130000</v>
      </c>
    </row>
    <row r="84" spans="1:3" s="10" customFormat="1" ht="15" hidden="1">
      <c r="A84" s="2" t="s">
        <v>125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126</v>
      </c>
      <c r="B85" s="17" t="s">
        <v>127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115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128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>
      <c r="A101" s="45">
        <v>2000</v>
      </c>
      <c r="B101" s="46" t="s">
        <v>23</v>
      </c>
      <c r="C101" s="22">
        <f>SUM(C102,C109,C112)</f>
        <v>130000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>
      <c r="A109" s="45">
        <v>2200</v>
      </c>
      <c r="B109" s="46" t="s">
        <v>24</v>
      </c>
      <c r="C109" s="22">
        <f>SUM(C110)</f>
        <v>130000</v>
      </c>
    </row>
    <row r="110" spans="1:3" ht="15">
      <c r="A110" s="47">
        <v>2230</v>
      </c>
      <c r="B110" s="48" t="s">
        <v>68</v>
      </c>
      <c r="C110" s="23">
        <f>SUM(C111)</f>
        <v>130000</v>
      </c>
    </row>
    <row r="111" spans="1:3" ht="15">
      <c r="A111" s="47">
        <v>2239</v>
      </c>
      <c r="B111" s="48" t="s">
        <v>69</v>
      </c>
      <c r="C111" s="23">
        <v>130000</v>
      </c>
    </row>
    <row r="112" spans="1:3" s="10" customFormat="1" ht="28.5" hidden="1">
      <c r="A112" s="45" t="s">
        <v>96</v>
      </c>
      <c r="B112" s="46" t="s">
        <v>97</v>
      </c>
      <c r="C112" s="50">
        <f>SUM(C113)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SUM(C130,C141)</f>
        <v>2151134</v>
      </c>
    </row>
    <row r="130" spans="1:3" s="72" customFormat="1" ht="14.25" customHeight="1">
      <c r="A130" s="45">
        <v>5000</v>
      </c>
      <c r="B130" s="46" t="s">
        <v>32</v>
      </c>
      <c r="C130" s="50">
        <f>SUM(C131,C134)</f>
        <v>2151134</v>
      </c>
    </row>
    <row r="131" spans="1:3" s="84" customFormat="1" ht="14.25">
      <c r="A131" s="45">
        <v>5100</v>
      </c>
      <c r="B131" s="46" t="s">
        <v>133</v>
      </c>
      <c r="C131" s="50">
        <f>SUM(C132:C133)</f>
        <v>2150834</v>
      </c>
    </row>
    <row r="132" spans="1:3" s="84" customFormat="1" ht="15">
      <c r="A132" s="47">
        <v>5121</v>
      </c>
      <c r="B132" s="48" t="s">
        <v>134</v>
      </c>
      <c r="C132" s="49">
        <v>2150834</v>
      </c>
    </row>
    <row r="133" spans="1:3" s="84" customFormat="1" ht="15" hidden="1">
      <c r="A133" s="47">
        <v>5129</v>
      </c>
      <c r="B133" s="48" t="s">
        <v>135</v>
      </c>
      <c r="C133" s="49"/>
    </row>
    <row r="134" spans="1:3" s="72" customFormat="1" ht="14.25" customHeight="1">
      <c r="A134" s="45" t="s">
        <v>33</v>
      </c>
      <c r="B134" s="51" t="s">
        <v>34</v>
      </c>
      <c r="C134" s="50">
        <f>SUM(C135,C137)</f>
        <v>300</v>
      </c>
    </row>
    <row r="135" spans="1:3" s="10" customFormat="1" ht="15.75" customHeight="1" hidden="1">
      <c r="A135" s="2" t="s">
        <v>116</v>
      </c>
      <c r="B135" s="17" t="s">
        <v>117</v>
      </c>
      <c r="C135" s="18">
        <f>SUM(C136)</f>
        <v>0</v>
      </c>
    </row>
    <row r="136" spans="1:3" s="10" customFormat="1" ht="15.75" customHeight="1" hidden="1">
      <c r="A136" s="2" t="s">
        <v>118</v>
      </c>
      <c r="B136" s="17" t="s">
        <v>119</v>
      </c>
      <c r="C136" s="18"/>
    </row>
    <row r="137" spans="1:3" s="85" customFormat="1" ht="15.75">
      <c r="A137" s="2" t="s">
        <v>136</v>
      </c>
      <c r="B137" s="17" t="s">
        <v>137</v>
      </c>
      <c r="C137" s="18">
        <f>SUM(C138:C139)</f>
        <v>300</v>
      </c>
    </row>
    <row r="138" spans="1:3" s="85" customFormat="1" ht="15.75">
      <c r="A138" s="2">
        <v>5232</v>
      </c>
      <c r="B138" s="17" t="s">
        <v>138</v>
      </c>
      <c r="C138" s="18">
        <v>300</v>
      </c>
    </row>
    <row r="139" spans="1:3" s="85" customFormat="1" ht="15.75" hidden="1">
      <c r="A139" s="2">
        <v>5238</v>
      </c>
      <c r="B139" s="17" t="s">
        <v>139</v>
      </c>
      <c r="C139" s="18"/>
    </row>
    <row r="140" spans="1:3" s="10" customFormat="1" ht="15.75" customHeight="1" hidden="1">
      <c r="A140" s="2" t="s">
        <v>120</v>
      </c>
      <c r="B140" s="17" t="s">
        <v>121</v>
      </c>
      <c r="C140" s="18"/>
    </row>
    <row r="141" spans="1:3" s="72" customFormat="1" ht="14.25" customHeight="1" hidden="1">
      <c r="A141" s="45">
        <v>9000</v>
      </c>
      <c r="B141" s="51" t="s">
        <v>43</v>
      </c>
      <c r="C141" s="50">
        <f>SUM(C142,C144)</f>
        <v>0</v>
      </c>
    </row>
    <row r="142" spans="1:3" s="72" customFormat="1" ht="14.25" customHeight="1" hidden="1">
      <c r="A142" s="45">
        <v>9500</v>
      </c>
      <c r="B142" s="46" t="s">
        <v>44</v>
      </c>
      <c r="C142" s="50">
        <f>SUM(C143)</f>
        <v>0</v>
      </c>
    </row>
    <row r="143" spans="1:3" ht="42.75" customHeight="1" hidden="1">
      <c r="A143" s="52">
        <v>9580</v>
      </c>
      <c r="B143" s="47" t="s">
        <v>45</v>
      </c>
      <c r="C143" s="49"/>
    </row>
    <row r="144" spans="1:3" s="72" customFormat="1" ht="14.25" customHeight="1" hidden="1">
      <c r="A144" s="45" t="s">
        <v>35</v>
      </c>
      <c r="B144" s="51" t="s">
        <v>62</v>
      </c>
      <c r="C144" s="50">
        <f>SUM(C145)</f>
        <v>0</v>
      </c>
    </row>
    <row r="145" spans="1:3" ht="45" customHeight="1" hidden="1">
      <c r="A145" s="47">
        <v>9610</v>
      </c>
      <c r="B145" s="53" t="s">
        <v>59</v>
      </c>
      <c r="C145" s="49"/>
    </row>
    <row r="146" spans="1:3" s="72" customFormat="1" ht="28.5">
      <c r="A146" s="19" t="s">
        <v>109</v>
      </c>
      <c r="B146" s="24" t="s">
        <v>17</v>
      </c>
      <c r="C146" s="22">
        <f>SUM(C65-C81)</f>
        <v>0</v>
      </c>
    </row>
    <row r="147" spans="1:3" ht="15" hidden="1">
      <c r="A147" s="2" t="s">
        <v>9</v>
      </c>
      <c r="B147" s="41" t="s">
        <v>18</v>
      </c>
      <c r="C147" s="23">
        <f>SUM(C148)</f>
        <v>0</v>
      </c>
    </row>
    <row r="148" spans="1:3" ht="15" hidden="1">
      <c r="A148" s="2" t="s">
        <v>10</v>
      </c>
      <c r="B148" s="41" t="s">
        <v>19</v>
      </c>
      <c r="C148" s="23">
        <f>SUM(C149)</f>
        <v>0</v>
      </c>
    </row>
    <row r="149" spans="1:3" ht="15" hidden="1">
      <c r="A149" s="2" t="s">
        <v>36</v>
      </c>
      <c r="B149" s="41" t="s">
        <v>64</v>
      </c>
      <c r="C149" s="23">
        <f>SUM(-C146)</f>
        <v>0</v>
      </c>
    </row>
    <row r="150" spans="1:3" ht="15">
      <c r="A150" s="42"/>
      <c r="B150" s="43"/>
      <c r="C150" s="44"/>
    </row>
    <row r="151" spans="1:3" ht="15">
      <c r="A151" s="42"/>
      <c r="B151" s="43"/>
      <c r="C151" s="44"/>
    </row>
    <row r="152" spans="1:3" ht="15">
      <c r="A152" s="12"/>
      <c r="B152" s="26"/>
      <c r="C152" s="8"/>
    </row>
    <row r="153" spans="1:3" s="10" customFormat="1" ht="15">
      <c r="A153" s="9" t="s">
        <v>112</v>
      </c>
      <c r="C153" s="11" t="s">
        <v>113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150</v>
      </c>
      <c r="C155" s="11"/>
    </row>
    <row r="186" spans="1:4" ht="14.25">
      <c r="A186" s="28"/>
      <c r="C186" s="28"/>
      <c r="D186" s="75"/>
    </row>
    <row r="198" spans="1:4" ht="14.25">
      <c r="A198" s="28"/>
      <c r="C198" s="28"/>
      <c r="D198" s="75"/>
    </row>
    <row r="199" spans="1:4" ht="14.25">
      <c r="A199" s="28"/>
      <c r="C199" s="28"/>
      <c r="D199" s="75"/>
    </row>
    <row r="238" ht="14.25">
      <c r="D238" s="75"/>
    </row>
    <row r="239" ht="14.25">
      <c r="D239" s="75"/>
    </row>
    <row r="240" ht="14.25">
      <c r="D240" s="75"/>
    </row>
    <row r="241" ht="14.25">
      <c r="D241" s="75"/>
    </row>
    <row r="242" spans="1:4" s="77" customFormat="1" ht="15">
      <c r="A242" s="27"/>
      <c r="B242" s="28"/>
      <c r="C242" s="29"/>
      <c r="D242" s="76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3" s="79" customFormat="1" ht="15">
      <c r="A250" s="27"/>
      <c r="B250" s="28"/>
      <c r="C250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B155" sqref="B15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144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6" t="s">
        <v>151</v>
      </c>
      <c r="C11" s="87"/>
    </row>
    <row r="12" spans="1:3" ht="63" customHeight="1">
      <c r="A12" s="35"/>
      <c r="B12" s="36" t="s">
        <v>149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8" t="s">
        <v>152</v>
      </c>
      <c r="C14" s="88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122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123</v>
      </c>
      <c r="C20" s="60"/>
    </row>
    <row r="21" spans="1:3" ht="15">
      <c r="A21" s="67"/>
      <c r="B21" s="66" t="s">
        <v>143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0.75" customHeight="1">
      <c r="A25" s="32" t="s">
        <v>2</v>
      </c>
      <c r="B25" s="33" t="s">
        <v>129</v>
      </c>
      <c r="C25" s="83" t="s">
        <v>130</v>
      </c>
    </row>
    <row r="26" spans="1:3" s="10" customFormat="1" ht="30.75" customHeight="1">
      <c r="A26" s="32" t="s">
        <v>110</v>
      </c>
      <c r="B26" s="33" t="s">
        <v>141</v>
      </c>
      <c r="C26" s="83" t="s">
        <v>142</v>
      </c>
    </row>
    <row r="27" spans="1:3" s="10" customFormat="1" ht="23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89"/>
      <c r="B29" s="89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0" t="s">
        <v>124</v>
      </c>
      <c r="B35" s="90"/>
      <c r="C35" s="14"/>
    </row>
    <row r="36" spans="1:3" s="16" customFormat="1" ht="15" customHeight="1">
      <c r="A36" s="15"/>
      <c r="B36" s="16" t="s">
        <v>140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74</v>
      </c>
      <c r="C61" s="8"/>
    </row>
    <row r="62" spans="1:4" s="10" customFormat="1" ht="15">
      <c r="A62" s="9"/>
      <c r="B62" s="1"/>
      <c r="C62" s="11"/>
      <c r="D62" s="68"/>
    </row>
    <row r="63" spans="1:3" ht="50.25" customHeight="1">
      <c r="A63" s="3" t="s">
        <v>75</v>
      </c>
      <c r="B63" s="3" t="s">
        <v>76</v>
      </c>
      <c r="C63" s="5" t="s">
        <v>100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101</v>
      </c>
      <c r="B65" s="39" t="s">
        <v>102</v>
      </c>
      <c r="C65" s="22">
        <f>SUM(C66,C73,C78)</f>
        <v>2251134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103</v>
      </c>
      <c r="B73" s="40" t="s">
        <v>104</v>
      </c>
      <c r="C73" s="22">
        <f>SUM(C74)</f>
        <v>0</v>
      </c>
    </row>
    <row r="74" spans="1:3" s="72" customFormat="1" ht="15" hidden="1">
      <c r="A74" s="19">
        <v>18000</v>
      </c>
      <c r="B74" s="40" t="s">
        <v>105</v>
      </c>
      <c r="C74" s="22">
        <f>SUM(C75)</f>
        <v>0</v>
      </c>
    </row>
    <row r="75" spans="1:3" s="10" customFormat="1" ht="15" hidden="1">
      <c r="A75" s="2">
        <v>18100</v>
      </c>
      <c r="B75" s="17" t="s">
        <v>106</v>
      </c>
      <c r="C75" s="18">
        <f>SUM(C76)</f>
        <v>0</v>
      </c>
    </row>
    <row r="76" spans="1:3" s="10" customFormat="1" ht="15" hidden="1">
      <c r="A76" s="4">
        <v>18130</v>
      </c>
      <c r="B76" s="17" t="s">
        <v>107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108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2251134</v>
      </c>
    </row>
    <row r="79" spans="1:3" s="10" customFormat="1" ht="15">
      <c r="A79" s="2">
        <v>21710</v>
      </c>
      <c r="B79" s="2" t="s">
        <v>52</v>
      </c>
      <c r="C79" s="18">
        <v>2251134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114</v>
      </c>
      <c r="C81" s="22">
        <f>SUM(C82,C129)</f>
        <v>2251134</v>
      </c>
    </row>
    <row r="82" spans="1:3" s="72" customFormat="1" ht="28.5">
      <c r="A82" s="45" t="s">
        <v>37</v>
      </c>
      <c r="B82" s="46" t="s">
        <v>11</v>
      </c>
      <c r="C82" s="22">
        <f>SUM(C83,C115,C121)</f>
        <v>117500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117500</v>
      </c>
    </row>
    <row r="84" spans="1:3" s="10" customFormat="1" ht="15" hidden="1">
      <c r="A84" s="2" t="s">
        <v>125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126</v>
      </c>
      <c r="B85" s="17" t="s">
        <v>127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115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128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>
      <c r="A101" s="45">
        <v>2000</v>
      </c>
      <c r="B101" s="46" t="s">
        <v>23</v>
      </c>
      <c r="C101" s="22">
        <f>SUM(C102,C109,C112)</f>
        <v>117500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>
      <c r="A109" s="45">
        <v>2200</v>
      </c>
      <c r="B109" s="46" t="s">
        <v>24</v>
      </c>
      <c r="C109" s="22">
        <f>SUM(C110)</f>
        <v>117441</v>
      </c>
    </row>
    <row r="110" spans="1:3" ht="15">
      <c r="A110" s="47">
        <v>2230</v>
      </c>
      <c r="B110" s="48" t="s">
        <v>68</v>
      </c>
      <c r="C110" s="23">
        <f>SUM(C111)</f>
        <v>117441</v>
      </c>
    </row>
    <row r="111" spans="1:3" ht="15">
      <c r="A111" s="47">
        <v>2239</v>
      </c>
      <c r="B111" s="48" t="s">
        <v>69</v>
      </c>
      <c r="C111" s="23">
        <v>117441</v>
      </c>
    </row>
    <row r="112" spans="1:3" s="10" customFormat="1" ht="28.5">
      <c r="A112" s="45" t="s">
        <v>96</v>
      </c>
      <c r="B112" s="46" t="s">
        <v>97</v>
      </c>
      <c r="C112" s="50">
        <f>SUM(C113)</f>
        <v>59</v>
      </c>
    </row>
    <row r="113" spans="1:3" s="10" customFormat="1" ht="15">
      <c r="A113" s="2">
        <v>2310</v>
      </c>
      <c r="B113" s="17" t="s">
        <v>98</v>
      </c>
      <c r="C113" s="18">
        <f>SUM(C114)</f>
        <v>59</v>
      </c>
    </row>
    <row r="114" spans="1:3" s="10" customFormat="1" ht="15">
      <c r="A114" s="2">
        <v>2312</v>
      </c>
      <c r="B114" s="17" t="s">
        <v>153</v>
      </c>
      <c r="C114" s="18">
        <v>59</v>
      </c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SUM(C130,C141)</f>
        <v>2133634</v>
      </c>
    </row>
    <row r="130" spans="1:3" s="72" customFormat="1" ht="14.25" customHeight="1">
      <c r="A130" s="45">
        <v>5000</v>
      </c>
      <c r="B130" s="46" t="s">
        <v>32</v>
      </c>
      <c r="C130" s="50">
        <f>SUM(C131,C134)</f>
        <v>2133634</v>
      </c>
    </row>
    <row r="131" spans="1:3" s="84" customFormat="1" ht="14.25">
      <c r="A131" s="45">
        <v>5100</v>
      </c>
      <c r="B131" s="46" t="s">
        <v>133</v>
      </c>
      <c r="C131" s="50">
        <f>SUM(C132:C133)</f>
        <v>2088719</v>
      </c>
    </row>
    <row r="132" spans="1:3" s="84" customFormat="1" ht="15">
      <c r="A132" s="47">
        <v>5121</v>
      </c>
      <c r="B132" s="48" t="s">
        <v>134</v>
      </c>
      <c r="C132" s="49">
        <v>2088719</v>
      </c>
    </row>
    <row r="133" spans="1:3" s="84" customFormat="1" ht="15" hidden="1">
      <c r="A133" s="47">
        <v>5129</v>
      </c>
      <c r="B133" s="48" t="s">
        <v>135</v>
      </c>
      <c r="C133" s="49"/>
    </row>
    <row r="134" spans="1:3" s="72" customFormat="1" ht="14.25" customHeight="1">
      <c r="A134" s="45" t="s">
        <v>33</v>
      </c>
      <c r="B134" s="51" t="s">
        <v>34</v>
      </c>
      <c r="C134" s="50">
        <f>SUM(C135,C137)</f>
        <v>44915</v>
      </c>
    </row>
    <row r="135" spans="1:3" s="10" customFormat="1" ht="15.75" customHeight="1" hidden="1">
      <c r="A135" s="2" t="s">
        <v>116</v>
      </c>
      <c r="B135" s="17" t="s">
        <v>117</v>
      </c>
      <c r="C135" s="18">
        <f>SUM(C136)</f>
        <v>0</v>
      </c>
    </row>
    <row r="136" spans="1:3" s="10" customFormat="1" ht="15.75" customHeight="1" hidden="1">
      <c r="A136" s="2" t="s">
        <v>118</v>
      </c>
      <c r="B136" s="17" t="s">
        <v>119</v>
      </c>
      <c r="C136" s="18"/>
    </row>
    <row r="137" spans="1:3" s="85" customFormat="1" ht="15.75">
      <c r="A137" s="2" t="s">
        <v>136</v>
      </c>
      <c r="B137" s="17" t="s">
        <v>137</v>
      </c>
      <c r="C137" s="18">
        <f>SUM(C138:C139)</f>
        <v>44915</v>
      </c>
    </row>
    <row r="138" spans="1:3" s="85" customFormat="1" ht="15.75" hidden="1">
      <c r="A138" s="2">
        <v>5232</v>
      </c>
      <c r="B138" s="17" t="s">
        <v>138</v>
      </c>
      <c r="C138" s="18"/>
    </row>
    <row r="139" spans="1:3" s="85" customFormat="1" ht="15.75">
      <c r="A139" s="2">
        <v>5238</v>
      </c>
      <c r="B139" s="17" t="s">
        <v>139</v>
      </c>
      <c r="C139" s="18">
        <v>44915</v>
      </c>
    </row>
    <row r="140" spans="1:3" s="10" customFormat="1" ht="15.75" customHeight="1" hidden="1">
      <c r="A140" s="2" t="s">
        <v>120</v>
      </c>
      <c r="B140" s="17" t="s">
        <v>121</v>
      </c>
      <c r="C140" s="18"/>
    </row>
    <row r="141" spans="1:3" s="72" customFormat="1" ht="14.25" customHeight="1" hidden="1">
      <c r="A141" s="45">
        <v>9000</v>
      </c>
      <c r="B141" s="51" t="s">
        <v>43</v>
      </c>
      <c r="C141" s="50">
        <f>SUM(C142,C144)</f>
        <v>0</v>
      </c>
    </row>
    <row r="142" spans="1:3" s="72" customFormat="1" ht="14.25" customHeight="1" hidden="1">
      <c r="A142" s="45">
        <v>9500</v>
      </c>
      <c r="B142" s="46" t="s">
        <v>44</v>
      </c>
      <c r="C142" s="50">
        <f>SUM(C143)</f>
        <v>0</v>
      </c>
    </row>
    <row r="143" spans="1:3" ht="42.75" customHeight="1" hidden="1">
      <c r="A143" s="52">
        <v>9580</v>
      </c>
      <c r="B143" s="47" t="s">
        <v>45</v>
      </c>
      <c r="C143" s="49"/>
    </row>
    <row r="144" spans="1:3" s="72" customFormat="1" ht="14.25" customHeight="1" hidden="1">
      <c r="A144" s="45" t="s">
        <v>35</v>
      </c>
      <c r="B144" s="51" t="s">
        <v>62</v>
      </c>
      <c r="C144" s="50">
        <f>SUM(C145)</f>
        <v>0</v>
      </c>
    </row>
    <row r="145" spans="1:3" ht="45" customHeight="1" hidden="1">
      <c r="A145" s="47">
        <v>9610</v>
      </c>
      <c r="B145" s="53" t="s">
        <v>59</v>
      </c>
      <c r="C145" s="49"/>
    </row>
    <row r="146" spans="1:3" s="72" customFormat="1" ht="28.5">
      <c r="A146" s="19" t="s">
        <v>109</v>
      </c>
      <c r="B146" s="24" t="s">
        <v>17</v>
      </c>
      <c r="C146" s="22">
        <f>SUM(C65-C81)</f>
        <v>0</v>
      </c>
    </row>
    <row r="147" spans="1:3" ht="15" hidden="1">
      <c r="A147" s="2" t="s">
        <v>9</v>
      </c>
      <c r="B147" s="41" t="s">
        <v>18</v>
      </c>
      <c r="C147" s="23">
        <f>SUM(C148)</f>
        <v>0</v>
      </c>
    </row>
    <row r="148" spans="1:3" ht="15" hidden="1">
      <c r="A148" s="2" t="s">
        <v>10</v>
      </c>
      <c r="B148" s="41" t="s">
        <v>19</v>
      </c>
      <c r="C148" s="23">
        <f>SUM(C149)</f>
        <v>0</v>
      </c>
    </row>
    <row r="149" spans="1:3" ht="15" hidden="1">
      <c r="A149" s="2" t="s">
        <v>36</v>
      </c>
      <c r="B149" s="41" t="s">
        <v>64</v>
      </c>
      <c r="C149" s="23">
        <f>SUM(-C146)</f>
        <v>0</v>
      </c>
    </row>
    <row r="150" spans="1:3" ht="15">
      <c r="A150" s="42"/>
      <c r="B150" s="43"/>
      <c r="C150" s="44"/>
    </row>
    <row r="151" spans="1:3" ht="15">
      <c r="A151" s="42"/>
      <c r="B151" s="43"/>
      <c r="C151" s="44"/>
    </row>
    <row r="152" spans="1:3" ht="15">
      <c r="A152" s="12"/>
      <c r="B152" s="26"/>
      <c r="C152" s="8"/>
    </row>
    <row r="153" spans="1:3" s="10" customFormat="1" ht="15">
      <c r="A153" s="9" t="s">
        <v>154</v>
      </c>
      <c r="C153" s="11" t="s">
        <v>155</v>
      </c>
    </row>
    <row r="154" spans="1:3" s="10" customFormat="1" ht="15" customHeight="1">
      <c r="A154" s="9"/>
      <c r="C154" s="11"/>
    </row>
    <row r="155" spans="1:3" s="10" customFormat="1" ht="17.25" customHeight="1">
      <c r="A155" s="9" t="s">
        <v>152</v>
      </c>
      <c r="C155" s="11"/>
    </row>
    <row r="186" spans="1:4" ht="14.25">
      <c r="A186" s="28"/>
      <c r="C186" s="28"/>
      <c r="D186" s="75"/>
    </row>
    <row r="198" spans="1:4" ht="14.25">
      <c r="A198" s="28"/>
      <c r="C198" s="28"/>
      <c r="D198" s="75"/>
    </row>
    <row r="199" spans="1:4" ht="14.25">
      <c r="A199" s="28"/>
      <c r="C199" s="28"/>
      <c r="D199" s="75"/>
    </row>
    <row r="238" ht="14.25">
      <c r="D238" s="75"/>
    </row>
    <row r="239" ht="14.25">
      <c r="D239" s="75"/>
    </row>
    <row r="240" ht="14.25">
      <c r="D240" s="75"/>
    </row>
    <row r="241" ht="14.25">
      <c r="D241" s="75"/>
    </row>
    <row r="242" spans="1:4" s="77" customFormat="1" ht="15">
      <c r="A242" s="27"/>
      <c r="B242" s="28"/>
      <c r="C242" s="29"/>
      <c r="D242" s="76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4" s="77" customFormat="1" ht="15">
      <c r="A249" s="27"/>
      <c r="B249" s="28"/>
      <c r="C249" s="29"/>
      <c r="D249" s="78"/>
    </row>
    <row r="250" spans="1:3" s="79" customFormat="1" ht="15">
      <c r="A250" s="27"/>
      <c r="B250" s="28"/>
      <c r="C250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2016-01-06T07:08:22Z</cp:lastPrinted>
  <dcterms:created xsi:type="dcterms:W3CDTF">2006-12-13T09:33:09Z</dcterms:created>
  <dcterms:modified xsi:type="dcterms:W3CDTF">2016-01-06T07:08:28Z</dcterms:modified>
  <cp:category/>
  <cp:version/>
  <cp:contentType/>
  <cp:contentStatus/>
</cp:coreProperties>
</file>