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B7214972-08EB-45B7-9BC9-6A98FD0A76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.parv-cet" sheetId="1" r:id="rId1"/>
    <sheet name="pas.parv-gadi" sheetId="2" r:id="rId2"/>
    <sheet name="pas.tr-quart." sheetId="4" r:id="rId3"/>
    <sheet name="pas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3" l="1"/>
  <c r="B35" i="2"/>
  <c r="G162" i="1"/>
  <c r="G162" i="4" s="1"/>
  <c r="F162" i="1"/>
  <c r="C162" i="1" s="1"/>
  <c r="C162" i="4" s="1"/>
  <c r="F161" i="1"/>
  <c r="C161" i="1" s="1"/>
  <c r="C161" i="4" s="1"/>
  <c r="F160" i="1"/>
  <c r="G160" i="1" s="1"/>
  <c r="G160" i="4" s="1"/>
  <c r="D163" i="1"/>
  <c r="B163" i="1"/>
  <c r="F159" i="1"/>
  <c r="G159" i="1" s="1"/>
  <c r="G159" i="4" s="1"/>
  <c r="A163" i="4"/>
  <c r="D162" i="4"/>
  <c r="B162" i="4"/>
  <c r="A162" i="4"/>
  <c r="D161" i="4"/>
  <c r="B161" i="4"/>
  <c r="A161" i="4"/>
  <c r="D160" i="4"/>
  <c r="B160" i="4"/>
  <c r="A160" i="4"/>
  <c r="F159" i="4"/>
  <c r="D159" i="4"/>
  <c r="B159" i="4"/>
  <c r="A159" i="4"/>
  <c r="B34" i="3"/>
  <c r="G157" i="4"/>
  <c r="F157" i="4"/>
  <c r="E157" i="4"/>
  <c r="D157" i="4"/>
  <c r="C157" i="4"/>
  <c r="B157" i="4"/>
  <c r="G156" i="4"/>
  <c r="F156" i="4"/>
  <c r="E156" i="4"/>
  <c r="D156" i="4"/>
  <c r="C156" i="4"/>
  <c r="B156" i="4"/>
  <c r="B34" i="2"/>
  <c r="G157" i="1"/>
  <c r="F157" i="1"/>
  <c r="C157" i="1" s="1"/>
  <c r="G156" i="1"/>
  <c r="G155" i="1"/>
  <c r="G155" i="4" s="1"/>
  <c r="F156" i="1"/>
  <c r="C156" i="1" s="1"/>
  <c r="D155" i="4"/>
  <c r="B155" i="4"/>
  <c r="D158" i="1"/>
  <c r="D158" i="4" s="1"/>
  <c r="B158" i="1"/>
  <c r="B158" i="4" s="1"/>
  <c r="F155" i="1"/>
  <c r="E155" i="1" s="1"/>
  <c r="E155" i="4" s="1"/>
  <c r="D154" i="4"/>
  <c r="B154" i="4"/>
  <c r="F154" i="1"/>
  <c r="G154" i="1" s="1"/>
  <c r="G154" i="4" s="1"/>
  <c r="A158" i="4"/>
  <c r="A157" i="4"/>
  <c r="A156" i="4"/>
  <c r="A155" i="4"/>
  <c r="A154" i="4"/>
  <c r="G152" i="1"/>
  <c r="G152" i="4" s="1"/>
  <c r="F152" i="1"/>
  <c r="C152" i="1" s="1"/>
  <c r="C152" i="4" s="1"/>
  <c r="F151" i="1"/>
  <c r="C151" i="1" s="1"/>
  <c r="C151" i="4" s="1"/>
  <c r="E151" i="1"/>
  <c r="E151" i="4" s="1"/>
  <c r="F150" i="1"/>
  <c r="G150" i="1" s="1"/>
  <c r="G150" i="4" s="1"/>
  <c r="A153" i="4"/>
  <c r="F152" i="4"/>
  <c r="D152" i="4"/>
  <c r="B152" i="4"/>
  <c r="A152" i="4"/>
  <c r="D151" i="4"/>
  <c r="B151" i="4"/>
  <c r="A151" i="4"/>
  <c r="D150" i="4"/>
  <c r="B150" i="4"/>
  <c r="A150" i="4"/>
  <c r="D149" i="4"/>
  <c r="B149" i="4"/>
  <c r="A149" i="4"/>
  <c r="D153" i="1"/>
  <c r="D153" i="4" s="1"/>
  <c r="B153" i="1"/>
  <c r="B153" i="4" s="1"/>
  <c r="F149" i="1"/>
  <c r="G149" i="1" s="1"/>
  <c r="G149" i="4" s="1"/>
  <c r="F147" i="1"/>
  <c r="C147" i="1" s="1"/>
  <c r="C147" i="4" s="1"/>
  <c r="F146" i="1"/>
  <c r="E146" i="1" s="1"/>
  <c r="E146" i="4" s="1"/>
  <c r="F145" i="1"/>
  <c r="E145" i="1" s="1"/>
  <c r="E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D148" i="4" s="1"/>
  <c r="B148" i="1"/>
  <c r="F144" i="1"/>
  <c r="F162" i="4" l="1"/>
  <c r="E162" i="1"/>
  <c r="E162" i="4" s="1"/>
  <c r="F161" i="4"/>
  <c r="G161" i="1"/>
  <c r="G161" i="4" s="1"/>
  <c r="E161" i="1"/>
  <c r="E161" i="4" s="1"/>
  <c r="F160" i="4"/>
  <c r="E160" i="1"/>
  <c r="E160" i="4" s="1"/>
  <c r="C160" i="1"/>
  <c r="C160" i="4" s="1"/>
  <c r="F163" i="1"/>
  <c r="E163" i="1" s="1"/>
  <c r="E163" i="4" s="1"/>
  <c r="E159" i="1"/>
  <c r="E159" i="4" s="1"/>
  <c r="C159" i="1"/>
  <c r="C159" i="4" s="1"/>
  <c r="B163" i="4"/>
  <c r="D163" i="4"/>
  <c r="E157" i="1"/>
  <c r="E156" i="1"/>
  <c r="F155" i="4"/>
  <c r="F158" i="1"/>
  <c r="E158" i="1" s="1"/>
  <c r="E158" i="4" s="1"/>
  <c r="C155" i="1"/>
  <c r="C155" i="4" s="1"/>
  <c r="F154" i="4"/>
  <c r="C154" i="1"/>
  <c r="C154" i="4" s="1"/>
  <c r="E154" i="1"/>
  <c r="E154" i="4" s="1"/>
  <c r="E152" i="1"/>
  <c r="E152" i="4" s="1"/>
  <c r="G151" i="1"/>
  <c r="G151" i="4" s="1"/>
  <c r="F151" i="4"/>
  <c r="E150" i="1"/>
  <c r="E150" i="4" s="1"/>
  <c r="C150" i="1"/>
  <c r="C150" i="4" s="1"/>
  <c r="F150" i="4"/>
  <c r="C149" i="1"/>
  <c r="C149" i="4" s="1"/>
  <c r="F149" i="4"/>
  <c r="F153" i="1"/>
  <c r="E149" i="1"/>
  <c r="E149" i="4" s="1"/>
  <c r="G147" i="1"/>
  <c r="G147" i="4" s="1"/>
  <c r="F147" i="4"/>
  <c r="E147" i="1"/>
  <c r="E147" i="4" s="1"/>
  <c r="G146" i="1"/>
  <c r="G146" i="4" s="1"/>
  <c r="C146" i="1"/>
  <c r="C146" i="4" s="1"/>
  <c r="C145" i="1"/>
  <c r="C145" i="4" s="1"/>
  <c r="G145" i="1"/>
  <c r="G145" i="4" s="1"/>
  <c r="F146" i="4"/>
  <c r="F145" i="4"/>
  <c r="F144" i="4"/>
  <c r="B148" i="4"/>
  <c r="F148" i="1"/>
  <c r="C144" i="1"/>
  <c r="C144" i="4" s="1"/>
  <c r="E144" i="1"/>
  <c r="E144" i="4" s="1"/>
  <c r="F142" i="1"/>
  <c r="C142" i="1" s="1"/>
  <c r="C163" i="1" l="1"/>
  <c r="C163" i="4" s="1"/>
  <c r="G163" i="1"/>
  <c r="G163" i="4" s="1"/>
  <c r="F163" i="4"/>
  <c r="G158" i="1"/>
  <c r="G158" i="4" s="1"/>
  <c r="F158" i="4"/>
  <c r="C158" i="1"/>
  <c r="C158" i="4" s="1"/>
  <c r="E153" i="1"/>
  <c r="E153" i="4" s="1"/>
  <c r="B33" i="2"/>
  <c r="B33" i="3" s="1"/>
  <c r="C153" i="1"/>
  <c r="C153" i="4" s="1"/>
  <c r="G153" i="1"/>
  <c r="G153" i="4" s="1"/>
  <c r="F153" i="4"/>
  <c r="C148" i="1"/>
  <c r="C148" i="4" s="1"/>
  <c r="B32" i="2"/>
  <c r="B32" i="3" s="1"/>
  <c r="E148" i="1"/>
  <c r="E148" i="4" s="1"/>
  <c r="E142" i="1"/>
  <c r="F148" i="4"/>
  <c r="F141" i="1"/>
  <c r="C141" i="1" s="1"/>
  <c r="E141" i="1" l="1"/>
  <c r="F140" i="1"/>
  <c r="C140" i="1" l="1"/>
  <c r="E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B143" i="1"/>
  <c r="F139" i="1"/>
  <c r="G144" i="1" l="1"/>
  <c r="G144" i="4" s="1"/>
  <c r="F143" i="1"/>
  <c r="B31" i="2" s="1"/>
  <c r="B31" i="3" s="1"/>
  <c r="C139" i="1"/>
  <c r="C139" i="4" s="1"/>
  <c r="F139" i="4"/>
  <c r="E139" i="1"/>
  <c r="E139" i="4" s="1"/>
  <c r="E143" i="1"/>
  <c r="E143" i="4" s="1"/>
  <c r="D143" i="4"/>
  <c r="B143" i="4"/>
  <c r="D137" i="4"/>
  <c r="C137" i="4"/>
  <c r="B137" i="4"/>
  <c r="F137" i="1"/>
  <c r="G142" i="1" s="1"/>
  <c r="G142" i="4" s="1"/>
  <c r="C137" i="1"/>
  <c r="D136" i="4"/>
  <c r="B136" i="4"/>
  <c r="F136" i="1"/>
  <c r="G141" i="1" s="1"/>
  <c r="G141" i="4" s="1"/>
  <c r="D135" i="4"/>
  <c r="B135" i="4"/>
  <c r="D134" i="4"/>
  <c r="B134" i="4"/>
  <c r="F135" i="1"/>
  <c r="G140" i="1" s="1"/>
  <c r="G140" i="4" s="1"/>
  <c r="E135" i="1"/>
  <c r="E135" i="4"/>
  <c r="D138" i="1"/>
  <c r="D138" i="4" s="1"/>
  <c r="B138" i="1"/>
  <c r="B138" i="4"/>
  <c r="F134" i="1"/>
  <c r="G139" i="1" s="1"/>
  <c r="G139" i="4" s="1"/>
  <c r="A138" i="4"/>
  <c r="A137" i="4"/>
  <c r="A136" i="4"/>
  <c r="A135" i="4"/>
  <c r="A134" i="4"/>
  <c r="D132" i="4"/>
  <c r="B132" i="4"/>
  <c r="F132" i="1"/>
  <c r="D131" i="4"/>
  <c r="B131" i="4"/>
  <c r="F131" i="1"/>
  <c r="G131" i="1" s="1"/>
  <c r="G131" i="4" s="1"/>
  <c r="D130" i="4"/>
  <c r="B130" i="4"/>
  <c r="D133" i="1"/>
  <c r="D133" i="4"/>
  <c r="F130" i="1"/>
  <c r="B133" i="1"/>
  <c r="B133" i="4" s="1"/>
  <c r="D129" i="4"/>
  <c r="B129" i="4"/>
  <c r="F129" i="1"/>
  <c r="A133" i="4"/>
  <c r="A132" i="4"/>
  <c r="A131" i="4"/>
  <c r="A130" i="4"/>
  <c r="A129" i="4"/>
  <c r="D127" i="4"/>
  <c r="B127" i="4"/>
  <c r="F127" i="1"/>
  <c r="F127" i="4" s="1"/>
  <c r="E127" i="1"/>
  <c r="E127" i="4"/>
  <c r="D126" i="4"/>
  <c r="B126" i="4"/>
  <c r="F126" i="1"/>
  <c r="D125" i="4"/>
  <c r="B125" i="4"/>
  <c r="F125" i="1"/>
  <c r="F125" i="4"/>
  <c r="D128" i="1"/>
  <c r="B128" i="1"/>
  <c r="D124" i="4"/>
  <c r="B124" i="4"/>
  <c r="F124" i="1"/>
  <c r="A128" i="4"/>
  <c r="A127" i="4"/>
  <c r="A126" i="4"/>
  <c r="A125" i="4"/>
  <c r="A124" i="4"/>
  <c r="D122" i="4"/>
  <c r="B122" i="4"/>
  <c r="F122" i="1"/>
  <c r="D121" i="4"/>
  <c r="B121" i="4"/>
  <c r="F121" i="1"/>
  <c r="D120" i="4"/>
  <c r="B120" i="4"/>
  <c r="D123" i="1"/>
  <c r="B123" i="1"/>
  <c r="B123" i="4"/>
  <c r="F120" i="1"/>
  <c r="D119" i="4"/>
  <c r="B119" i="4"/>
  <c r="F119" i="1"/>
  <c r="A123" i="4"/>
  <c r="A122" i="4"/>
  <c r="A121" i="4"/>
  <c r="A120" i="4"/>
  <c r="A119" i="4"/>
  <c r="F117" i="1"/>
  <c r="C117" i="1"/>
  <c r="C117" i="4"/>
  <c r="F116" i="1"/>
  <c r="F115" i="1"/>
  <c r="G120" i="1" s="1"/>
  <c r="G120" i="4" s="1"/>
  <c r="D118" i="1"/>
  <c r="D118" i="4" s="1"/>
  <c r="B118" i="1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4" i="1"/>
  <c r="D112" i="4"/>
  <c r="B112" i="4"/>
  <c r="F112" i="1"/>
  <c r="D111" i="4"/>
  <c r="B111" i="4"/>
  <c r="F111" i="1"/>
  <c r="F111" i="4"/>
  <c r="D110" i="4"/>
  <c r="B110" i="4"/>
  <c r="F110" i="1"/>
  <c r="D109" i="4"/>
  <c r="B109" i="4"/>
  <c r="D113" i="1"/>
  <c r="D113" i="4" s="1"/>
  <c r="B113" i="1"/>
  <c r="F109" i="1"/>
  <c r="F109" i="4"/>
  <c r="F107" i="1"/>
  <c r="A113" i="4"/>
  <c r="A112" i="4"/>
  <c r="A111" i="4"/>
  <c r="A110" i="4"/>
  <c r="A109" i="4"/>
  <c r="F106" i="1"/>
  <c r="B107" i="4"/>
  <c r="B106" i="4"/>
  <c r="B105" i="4"/>
  <c r="B104" i="4"/>
  <c r="B97" i="4"/>
  <c r="B96" i="4"/>
  <c r="B95" i="4"/>
  <c r="B94" i="4"/>
  <c r="D107" i="4"/>
  <c r="D106" i="4"/>
  <c r="D105" i="4"/>
  <c r="D104" i="4"/>
  <c r="D108" i="1"/>
  <c r="D108" i="4" s="1"/>
  <c r="B108" i="1"/>
  <c r="F105" i="1"/>
  <c r="F102" i="1"/>
  <c r="F103" i="1" s="1"/>
  <c r="F101" i="1"/>
  <c r="C101" i="1" s="1"/>
  <c r="C101" i="4" s="1"/>
  <c r="F100" i="1"/>
  <c r="C100" i="1" s="1"/>
  <c r="C100" i="4" s="1"/>
  <c r="F99" i="1"/>
  <c r="C99" i="1" s="1"/>
  <c r="B103" i="1"/>
  <c r="B98" i="1"/>
  <c r="B98" i="4" s="1"/>
  <c r="B93" i="1"/>
  <c r="F97" i="1"/>
  <c r="F96" i="1"/>
  <c r="C96" i="1" s="1"/>
  <c r="C96" i="4" s="1"/>
  <c r="F95" i="1"/>
  <c r="F94" i="1"/>
  <c r="E97" i="1"/>
  <c r="E97" i="4"/>
  <c r="C94" i="1"/>
  <c r="C94" i="4" s="1"/>
  <c r="D98" i="1"/>
  <c r="F104" i="1"/>
  <c r="A108" i="4"/>
  <c r="A107" i="4"/>
  <c r="A106" i="4"/>
  <c r="A105" i="4"/>
  <c r="A104" i="4"/>
  <c r="D103" i="1"/>
  <c r="D103" i="4"/>
  <c r="A103" i="4"/>
  <c r="D102" i="4"/>
  <c r="B102" i="4"/>
  <c r="A102" i="4"/>
  <c r="F101" i="4"/>
  <c r="D101" i="4"/>
  <c r="B101" i="4"/>
  <c r="A101" i="4"/>
  <c r="D100" i="4"/>
  <c r="B100" i="4"/>
  <c r="A100" i="4"/>
  <c r="D99" i="4"/>
  <c r="B99" i="4"/>
  <c r="A99" i="4"/>
  <c r="F89" i="1"/>
  <c r="F90" i="1"/>
  <c r="F91" i="1"/>
  <c r="F93" i="1" s="1"/>
  <c r="F92" i="1"/>
  <c r="E92" i="1" s="1"/>
  <c r="E92" i="4" s="1"/>
  <c r="D98" i="4"/>
  <c r="A98" i="4"/>
  <c r="D97" i="4"/>
  <c r="A97" i="4"/>
  <c r="D96" i="4"/>
  <c r="A96" i="4"/>
  <c r="D95" i="4"/>
  <c r="A95" i="4"/>
  <c r="F94" i="4"/>
  <c r="D94" i="4"/>
  <c r="A94" i="4"/>
  <c r="F86" i="1"/>
  <c r="F85" i="1"/>
  <c r="F84" i="1"/>
  <c r="F87" i="1"/>
  <c r="G92" i="1"/>
  <c r="G92" i="4"/>
  <c r="D93" i="1"/>
  <c r="D93" i="4"/>
  <c r="A93" i="4"/>
  <c r="F92" i="4"/>
  <c r="D92" i="4"/>
  <c r="B92" i="4"/>
  <c r="A92" i="4"/>
  <c r="D91" i="4"/>
  <c r="B91" i="4"/>
  <c r="A91" i="4"/>
  <c r="D90" i="4"/>
  <c r="B90" i="4"/>
  <c r="A90" i="4"/>
  <c r="E89" i="1"/>
  <c r="E89" i="4"/>
  <c r="D89" i="4"/>
  <c r="B89" i="4"/>
  <c r="A89" i="4"/>
  <c r="D88" i="1"/>
  <c r="D88" i="4"/>
  <c r="B88" i="1"/>
  <c r="E87" i="1"/>
  <c r="E87" i="4" s="1"/>
  <c r="C86" i="1"/>
  <c r="C86" i="4" s="1"/>
  <c r="F87" i="4"/>
  <c r="D87" i="4"/>
  <c r="B87" i="4"/>
  <c r="D86" i="4"/>
  <c r="B86" i="4"/>
  <c r="D85" i="4"/>
  <c r="B85" i="4"/>
  <c r="D84" i="4"/>
  <c r="B84" i="4"/>
  <c r="A88" i="4"/>
  <c r="A87" i="4"/>
  <c r="A86" i="4"/>
  <c r="A85" i="4"/>
  <c r="A84" i="4"/>
  <c r="A19" i="3"/>
  <c r="F80" i="1"/>
  <c r="G85" i="4"/>
  <c r="F81" i="1"/>
  <c r="F82" i="1"/>
  <c r="E82" i="1" s="1"/>
  <c r="E82" i="4" s="1"/>
  <c r="G87" i="4"/>
  <c r="D83" i="1"/>
  <c r="B83" i="1"/>
  <c r="F82" i="4"/>
  <c r="D82" i="4"/>
  <c r="B82" i="4"/>
  <c r="D81" i="4"/>
  <c r="B81" i="4"/>
  <c r="D80" i="4"/>
  <c r="B80" i="4"/>
  <c r="D79" i="4"/>
  <c r="B79" i="4"/>
  <c r="F79" i="1"/>
  <c r="A18" i="3"/>
  <c r="A83" i="4"/>
  <c r="A82" i="4"/>
  <c r="A81" i="4"/>
  <c r="A80" i="4"/>
  <c r="A79" i="4"/>
  <c r="D78" i="1"/>
  <c r="D78" i="4" s="1"/>
  <c r="B78" i="1"/>
  <c r="F69" i="1"/>
  <c r="F70" i="1"/>
  <c r="F71" i="1"/>
  <c r="F72" i="1"/>
  <c r="G72" i="1" s="1"/>
  <c r="G72" i="4" s="1"/>
  <c r="F74" i="1"/>
  <c r="F75" i="1"/>
  <c r="F76" i="1"/>
  <c r="F77" i="1"/>
  <c r="F77" i="4" s="1"/>
  <c r="A78" i="4"/>
  <c r="D77" i="4"/>
  <c r="C77" i="1"/>
  <c r="C77" i="4" s="1"/>
  <c r="B77" i="4"/>
  <c r="A77" i="4"/>
  <c r="E76" i="1"/>
  <c r="E76" i="4" s="1"/>
  <c r="D76" i="4"/>
  <c r="B76" i="4"/>
  <c r="A76" i="4"/>
  <c r="D75" i="4"/>
  <c r="B75" i="4"/>
  <c r="A75" i="4"/>
  <c r="E74" i="1"/>
  <c r="E74" i="4" s="1"/>
  <c r="D74" i="4"/>
  <c r="B74" i="4"/>
  <c r="A74" i="4"/>
  <c r="A17" i="3"/>
  <c r="F64" i="1"/>
  <c r="F65" i="1"/>
  <c r="F66" i="1"/>
  <c r="F67" i="1"/>
  <c r="E67" i="1" s="1"/>
  <c r="E67" i="4" s="1"/>
  <c r="D73" i="1"/>
  <c r="D73" i="4" s="1"/>
  <c r="B73" i="1"/>
  <c r="B73" i="4"/>
  <c r="A73" i="4"/>
  <c r="D72" i="4"/>
  <c r="B72" i="4"/>
  <c r="A72" i="4"/>
  <c r="E71" i="1"/>
  <c r="E71" i="4" s="1"/>
  <c r="D71" i="4"/>
  <c r="B71" i="4"/>
  <c r="A71" i="4"/>
  <c r="D70" i="4"/>
  <c r="B70" i="4"/>
  <c r="A70" i="4"/>
  <c r="E69" i="1"/>
  <c r="E69" i="4"/>
  <c r="D69" i="4"/>
  <c r="B69" i="4"/>
  <c r="A69" i="4"/>
  <c r="A16" i="3"/>
  <c r="F59" i="1"/>
  <c r="F60" i="1"/>
  <c r="F61" i="1"/>
  <c r="F62" i="1"/>
  <c r="A15" i="3"/>
  <c r="D68" i="1"/>
  <c r="B68" i="1"/>
  <c r="A68" i="4"/>
  <c r="D67" i="4"/>
  <c r="B67" i="4"/>
  <c r="A67" i="4"/>
  <c r="D66" i="4"/>
  <c r="B66" i="4"/>
  <c r="A66" i="4"/>
  <c r="E65" i="1"/>
  <c r="E65" i="4"/>
  <c r="D65" i="4"/>
  <c r="B65" i="4"/>
  <c r="A65" i="4"/>
  <c r="D64" i="4"/>
  <c r="B64" i="4"/>
  <c r="A64" i="4"/>
  <c r="F54" i="1"/>
  <c r="F55" i="1"/>
  <c r="G60" i="1" s="1"/>
  <c r="G60" i="4" s="1"/>
  <c r="F56" i="1"/>
  <c r="F57" i="1"/>
  <c r="F49" i="1"/>
  <c r="G54" i="1"/>
  <c r="G54" i="4" s="1"/>
  <c r="F50" i="1"/>
  <c r="F51" i="1"/>
  <c r="C51" i="1"/>
  <c r="C51" i="4" s="1"/>
  <c r="F52" i="1"/>
  <c r="D63" i="1"/>
  <c r="B63" i="1"/>
  <c r="B63" i="4" s="1"/>
  <c r="A63" i="4"/>
  <c r="E62" i="1"/>
  <c r="E62" i="4" s="1"/>
  <c r="D62" i="4"/>
  <c r="B62" i="4"/>
  <c r="A62" i="4"/>
  <c r="D61" i="4"/>
  <c r="C61" i="1"/>
  <c r="C61" i="4" s="1"/>
  <c r="B61" i="4"/>
  <c r="A61" i="4"/>
  <c r="F60" i="4"/>
  <c r="E60" i="1"/>
  <c r="E60" i="4" s="1"/>
  <c r="D60" i="4"/>
  <c r="C60" i="1"/>
  <c r="C60" i="4" s="1"/>
  <c r="B60" i="4"/>
  <c r="A60" i="4"/>
  <c r="F59" i="4"/>
  <c r="D59" i="4"/>
  <c r="B59" i="4"/>
  <c r="A59" i="4"/>
  <c r="E56" i="1"/>
  <c r="E56" i="4" s="1"/>
  <c r="C56" i="1"/>
  <c r="F13" i="1"/>
  <c r="G13" i="1" s="1"/>
  <c r="G13" i="4" s="1"/>
  <c r="F8" i="1"/>
  <c r="F29" i="1"/>
  <c r="F30" i="1"/>
  <c r="F31" i="1"/>
  <c r="F32" i="1"/>
  <c r="D58" i="1"/>
  <c r="D58" i="4" s="1"/>
  <c r="B58" i="1"/>
  <c r="F23" i="1"/>
  <c r="F18" i="1"/>
  <c r="F47" i="1"/>
  <c r="F46" i="1"/>
  <c r="F45" i="1"/>
  <c r="F44" i="1"/>
  <c r="F42" i="1"/>
  <c r="F41" i="1"/>
  <c r="F40" i="1"/>
  <c r="F39" i="1"/>
  <c r="F37" i="1"/>
  <c r="F36" i="1"/>
  <c r="E36" i="1"/>
  <c r="E36" i="4" s="1"/>
  <c r="F35" i="1"/>
  <c r="F34" i="1"/>
  <c r="F27" i="1"/>
  <c r="F26" i="1"/>
  <c r="F25" i="1"/>
  <c r="F24" i="1"/>
  <c r="D53" i="1"/>
  <c r="D53" i="4" s="1"/>
  <c r="B53" i="1"/>
  <c r="E52" i="1"/>
  <c r="E52" i="4"/>
  <c r="C52" i="1"/>
  <c r="C52" i="4" s="1"/>
  <c r="E50" i="1"/>
  <c r="E50" i="4"/>
  <c r="C50" i="1"/>
  <c r="G49" i="1"/>
  <c r="G49" i="4" s="1"/>
  <c r="E49" i="1"/>
  <c r="C49" i="1"/>
  <c r="C49" i="4"/>
  <c r="D48" i="1"/>
  <c r="B48" i="1"/>
  <c r="B48" i="4"/>
  <c r="G47" i="1"/>
  <c r="G47" i="4" s="1"/>
  <c r="E46" i="1"/>
  <c r="E46" i="4"/>
  <c r="C46" i="1"/>
  <c r="C46" i="4"/>
  <c r="D43" i="1"/>
  <c r="B43" i="1"/>
  <c r="B43" i="4"/>
  <c r="G42" i="1"/>
  <c r="G42" i="4"/>
  <c r="E42" i="1"/>
  <c r="C42" i="1"/>
  <c r="C42" i="4" s="1"/>
  <c r="E41" i="1"/>
  <c r="E39" i="1"/>
  <c r="E39" i="4" s="1"/>
  <c r="D38" i="1"/>
  <c r="D38" i="4"/>
  <c r="B38" i="1"/>
  <c r="B38" i="4" s="1"/>
  <c r="E37" i="1"/>
  <c r="E37" i="4"/>
  <c r="C37" i="1"/>
  <c r="G36" i="1"/>
  <c r="G36" i="4" s="1"/>
  <c r="E35" i="1"/>
  <c r="E35" i="4"/>
  <c r="C35" i="1"/>
  <c r="C35" i="4" s="1"/>
  <c r="E54" i="1"/>
  <c r="C54" i="1"/>
  <c r="C54" i="4"/>
  <c r="D33" i="1"/>
  <c r="B33" i="1"/>
  <c r="C32" i="1"/>
  <c r="C32" i="4" s="1"/>
  <c r="E31" i="1"/>
  <c r="E31" i="4" s="1"/>
  <c r="C31" i="1"/>
  <c r="G30" i="1"/>
  <c r="G30" i="4" s="1"/>
  <c r="C30" i="1"/>
  <c r="C30" i="4"/>
  <c r="D28" i="1"/>
  <c r="D28" i="4"/>
  <c r="B28" i="1"/>
  <c r="B28" i="4" s="1"/>
  <c r="C26" i="1"/>
  <c r="C26" i="4" s="1"/>
  <c r="E25" i="1"/>
  <c r="E25" i="4"/>
  <c r="C25" i="1"/>
  <c r="C25" i="4"/>
  <c r="E23" i="1"/>
  <c r="E23" i="4"/>
  <c r="C18" i="1"/>
  <c r="C18" i="4" s="1"/>
  <c r="B6" i="2"/>
  <c r="B6" i="3" s="1"/>
  <c r="B5" i="2"/>
  <c r="B5" i="3"/>
  <c r="G8" i="4"/>
  <c r="F8" i="4"/>
  <c r="D8" i="4"/>
  <c r="B8" i="4"/>
  <c r="A8" i="4"/>
  <c r="G7" i="4"/>
  <c r="F7" i="4"/>
  <c r="E7" i="4"/>
  <c r="D7" i="4"/>
  <c r="C7" i="4"/>
  <c r="B7" i="4"/>
  <c r="A7" i="4"/>
  <c r="G6" i="4"/>
  <c r="F6" i="4"/>
  <c r="E6" i="4"/>
  <c r="D6" i="4"/>
  <c r="C6" i="4"/>
  <c r="B6" i="4"/>
  <c r="A6" i="4"/>
  <c r="G5" i="4"/>
  <c r="F5" i="4"/>
  <c r="E5" i="4"/>
  <c r="D5" i="4"/>
  <c r="C5" i="4"/>
  <c r="B5" i="4"/>
  <c r="A5" i="4"/>
  <c r="G4" i="4"/>
  <c r="F4" i="4"/>
  <c r="E4" i="4"/>
  <c r="D4" i="4"/>
  <c r="C4" i="4"/>
  <c r="B4" i="4"/>
  <c r="A4" i="4"/>
  <c r="B58" i="4"/>
  <c r="A58" i="4"/>
  <c r="D57" i="4"/>
  <c r="B57" i="4"/>
  <c r="A57" i="4"/>
  <c r="F56" i="4"/>
  <c r="D56" i="4"/>
  <c r="C56" i="4"/>
  <c r="B56" i="4"/>
  <c r="A56" i="4"/>
  <c r="D55" i="4"/>
  <c r="B55" i="4"/>
  <c r="A55" i="4"/>
  <c r="F54" i="4"/>
  <c r="E54" i="4"/>
  <c r="D54" i="4"/>
  <c r="B54" i="4"/>
  <c r="A54" i="4"/>
  <c r="B53" i="4"/>
  <c r="A53" i="4"/>
  <c r="F52" i="4"/>
  <c r="D52" i="4"/>
  <c r="B52" i="4"/>
  <c r="A52" i="4"/>
  <c r="D51" i="4"/>
  <c r="B51" i="4"/>
  <c r="A51" i="4"/>
  <c r="F50" i="4"/>
  <c r="D50" i="4"/>
  <c r="C50" i="4"/>
  <c r="B50" i="4"/>
  <c r="A50" i="4"/>
  <c r="F49" i="4"/>
  <c r="E49" i="4"/>
  <c r="D49" i="4"/>
  <c r="B49" i="4"/>
  <c r="A49" i="4"/>
  <c r="A48" i="4"/>
  <c r="D47" i="4"/>
  <c r="B47" i="4"/>
  <c r="A47" i="4"/>
  <c r="F46" i="4"/>
  <c r="D46" i="4"/>
  <c r="B46" i="4"/>
  <c r="A46" i="4"/>
  <c r="D45" i="4"/>
  <c r="B45" i="4"/>
  <c r="A45" i="4"/>
  <c r="F44" i="4"/>
  <c r="D44" i="4"/>
  <c r="B44" i="4"/>
  <c r="A44" i="4"/>
  <c r="A43" i="4"/>
  <c r="F42" i="4"/>
  <c r="E42" i="4"/>
  <c r="D42" i="4"/>
  <c r="B42" i="4"/>
  <c r="A42" i="4"/>
  <c r="E41" i="4"/>
  <c r="D41" i="4"/>
  <c r="B41" i="4"/>
  <c r="A41" i="4"/>
  <c r="D40" i="4"/>
  <c r="B40" i="4"/>
  <c r="A40" i="4"/>
  <c r="D39" i="4"/>
  <c r="B39" i="4"/>
  <c r="A39" i="4"/>
  <c r="A38" i="4"/>
  <c r="F37" i="4"/>
  <c r="D37" i="4"/>
  <c r="C37" i="4"/>
  <c r="B37" i="4"/>
  <c r="A37" i="4"/>
  <c r="D36" i="4"/>
  <c r="B36" i="4"/>
  <c r="A36" i="4"/>
  <c r="F35" i="4"/>
  <c r="D35" i="4"/>
  <c r="B35" i="4"/>
  <c r="A35" i="4"/>
  <c r="F34" i="4"/>
  <c r="D34" i="4"/>
  <c r="B34" i="4"/>
  <c r="A34" i="4"/>
  <c r="B33" i="4"/>
  <c r="A33" i="4"/>
  <c r="D32" i="4"/>
  <c r="B32" i="4"/>
  <c r="A32" i="4"/>
  <c r="F31" i="4"/>
  <c r="D31" i="4"/>
  <c r="C31" i="4"/>
  <c r="B31" i="4"/>
  <c r="A31" i="4"/>
  <c r="D30" i="4"/>
  <c r="B30" i="4"/>
  <c r="A30" i="4"/>
  <c r="D29" i="4"/>
  <c r="B29" i="4"/>
  <c r="A29" i="4"/>
  <c r="A28" i="4"/>
  <c r="G27" i="4"/>
  <c r="D27" i="4"/>
  <c r="B27" i="4"/>
  <c r="A27" i="4"/>
  <c r="G26" i="4"/>
  <c r="D26" i="4"/>
  <c r="B26" i="4"/>
  <c r="A26" i="4"/>
  <c r="G25" i="4"/>
  <c r="F25" i="4"/>
  <c r="D25" i="4"/>
  <c r="B25" i="4"/>
  <c r="A25" i="4"/>
  <c r="G24" i="4"/>
  <c r="D24" i="4"/>
  <c r="B24" i="4"/>
  <c r="A24" i="4"/>
  <c r="D23" i="4"/>
  <c r="B23" i="4"/>
  <c r="A23" i="4"/>
  <c r="G22" i="4"/>
  <c r="F22" i="4"/>
  <c r="E22" i="4"/>
  <c r="D22" i="4"/>
  <c r="C22" i="4"/>
  <c r="B22" i="4"/>
  <c r="A22" i="4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D18" i="4"/>
  <c r="B18" i="4"/>
  <c r="A18" i="4"/>
  <c r="G17" i="4"/>
  <c r="F17" i="4"/>
  <c r="E17" i="4"/>
  <c r="D17" i="4"/>
  <c r="C17" i="4"/>
  <c r="B17" i="4"/>
  <c r="A17" i="4"/>
  <c r="G16" i="4"/>
  <c r="F16" i="4"/>
  <c r="E16" i="4"/>
  <c r="D16" i="4"/>
  <c r="C16" i="4"/>
  <c r="B16" i="4"/>
  <c r="A16" i="4"/>
  <c r="G15" i="4"/>
  <c r="F15" i="4"/>
  <c r="E15" i="4"/>
  <c r="D15" i="4"/>
  <c r="C15" i="4"/>
  <c r="B15" i="4"/>
  <c r="A15" i="4"/>
  <c r="G14" i="4"/>
  <c r="F14" i="4"/>
  <c r="E14" i="4"/>
  <c r="D14" i="4"/>
  <c r="C14" i="4"/>
  <c r="B14" i="4"/>
  <c r="A14" i="4"/>
  <c r="D13" i="4"/>
  <c r="B13" i="4"/>
  <c r="A13" i="4"/>
  <c r="G12" i="4"/>
  <c r="F12" i="4"/>
  <c r="E12" i="4"/>
  <c r="D12" i="4"/>
  <c r="C12" i="4"/>
  <c r="B12" i="4"/>
  <c r="A12" i="4"/>
  <c r="G11" i="4"/>
  <c r="F11" i="4"/>
  <c r="E11" i="4"/>
  <c r="D11" i="4"/>
  <c r="C11" i="4"/>
  <c r="B11" i="4"/>
  <c r="A11" i="4"/>
  <c r="G10" i="4"/>
  <c r="F10" i="4"/>
  <c r="E10" i="4"/>
  <c r="D10" i="4"/>
  <c r="C10" i="4"/>
  <c r="B10" i="4"/>
  <c r="A10" i="4"/>
  <c r="G9" i="4"/>
  <c r="F9" i="4"/>
  <c r="E9" i="4"/>
  <c r="D9" i="4"/>
  <c r="C9" i="4"/>
  <c r="B9" i="4"/>
  <c r="A9" i="4"/>
  <c r="A14" i="3"/>
  <c r="A13" i="3"/>
  <c r="A12" i="3"/>
  <c r="A11" i="3"/>
  <c r="A10" i="3"/>
  <c r="A9" i="3"/>
  <c r="A8" i="3"/>
  <c r="A7" i="3"/>
  <c r="A6" i="3"/>
  <c r="A4" i="3"/>
  <c r="A5" i="3"/>
  <c r="B88" i="4"/>
  <c r="B103" i="4"/>
  <c r="B68" i="4"/>
  <c r="D68" i="4"/>
  <c r="G77" i="1"/>
  <c r="G77" i="4" s="1"/>
  <c r="D63" i="4"/>
  <c r="F67" i="4"/>
  <c r="C67" i="1"/>
  <c r="C67" i="4" s="1"/>
  <c r="G65" i="1"/>
  <c r="G65" i="4" s="1"/>
  <c r="F65" i="4"/>
  <c r="C65" i="1"/>
  <c r="C65" i="4"/>
  <c r="F76" i="4"/>
  <c r="C76" i="1"/>
  <c r="C76" i="4" s="1"/>
  <c r="G74" i="1"/>
  <c r="G74" i="4" s="1"/>
  <c r="F74" i="4"/>
  <c r="C74" i="1"/>
  <c r="C74" i="4"/>
  <c r="E79" i="1"/>
  <c r="E79" i="4"/>
  <c r="G81" i="1"/>
  <c r="G81" i="4"/>
  <c r="B83" i="4"/>
  <c r="D83" i="4"/>
  <c r="G84" i="4"/>
  <c r="G79" i="1"/>
  <c r="G79" i="4" s="1"/>
  <c r="C79" i="1"/>
  <c r="C79" i="4" s="1"/>
  <c r="F79" i="4"/>
  <c r="G88" i="4"/>
  <c r="E102" i="1"/>
  <c r="E102" i="4" s="1"/>
  <c r="B108" i="4"/>
  <c r="E94" i="1"/>
  <c r="E94" i="4"/>
  <c r="E101" i="1"/>
  <c r="E101" i="4" s="1"/>
  <c r="G99" i="1"/>
  <c r="G99" i="4"/>
  <c r="E99" i="1"/>
  <c r="E99" i="4" s="1"/>
  <c r="F99" i="4"/>
  <c r="C99" i="4"/>
  <c r="C92" i="1"/>
  <c r="C92" i="4" s="1"/>
  <c r="E93" i="1"/>
  <c r="E93" i="4" s="1"/>
  <c r="G89" i="1"/>
  <c r="G89" i="4" s="1"/>
  <c r="C87" i="1"/>
  <c r="C87" i="4" s="1"/>
  <c r="G86" i="4"/>
  <c r="C84" i="1"/>
  <c r="C84" i="4"/>
  <c r="F84" i="4"/>
  <c r="G106" i="1"/>
  <c r="G106" i="4" s="1"/>
  <c r="F106" i="4"/>
  <c r="C107" i="1"/>
  <c r="C107" i="4"/>
  <c r="F105" i="4"/>
  <c r="E105" i="1"/>
  <c r="E105" i="4"/>
  <c r="B113" i="4"/>
  <c r="C105" i="1"/>
  <c r="C105" i="4"/>
  <c r="C111" i="1"/>
  <c r="C111" i="4"/>
  <c r="G112" i="1"/>
  <c r="G112" i="4"/>
  <c r="C112" i="1"/>
  <c r="C112" i="4"/>
  <c r="E109" i="1"/>
  <c r="E109" i="4"/>
  <c r="C109" i="1"/>
  <c r="C109" i="4"/>
  <c r="C110" i="1"/>
  <c r="C110" i="4"/>
  <c r="F110" i="4"/>
  <c r="G117" i="1"/>
  <c r="G117" i="4" s="1"/>
  <c r="E116" i="1"/>
  <c r="E116" i="4" s="1"/>
  <c r="C116" i="1"/>
  <c r="C116" i="4" s="1"/>
  <c r="C119" i="1"/>
  <c r="C119" i="4" s="1"/>
  <c r="C120" i="1"/>
  <c r="C120" i="4"/>
  <c r="E117" i="1"/>
  <c r="E117" i="4" s="1"/>
  <c r="G116" i="1"/>
  <c r="G116" i="4"/>
  <c r="E125" i="1"/>
  <c r="E125" i="4" s="1"/>
  <c r="E120" i="1"/>
  <c r="E120" i="4" s="1"/>
  <c r="C125" i="1"/>
  <c r="C125" i="4"/>
  <c r="F126" i="4"/>
  <c r="C126" i="1"/>
  <c r="C126" i="4"/>
  <c r="E129" i="1"/>
  <c r="E129" i="4"/>
  <c r="C127" i="1"/>
  <c r="C127" i="4"/>
  <c r="B128" i="4"/>
  <c r="C129" i="1"/>
  <c r="C129" i="4" s="1"/>
  <c r="E126" i="1"/>
  <c r="E126" i="4" s="1"/>
  <c r="F129" i="4"/>
  <c r="E134" i="1"/>
  <c r="E134" i="4"/>
  <c r="F132" i="4"/>
  <c r="D48" i="4"/>
  <c r="E24" i="1"/>
  <c r="E24" i="4"/>
  <c r="F24" i="4"/>
  <c r="G31" i="1"/>
  <c r="G31" i="4" s="1"/>
  <c r="E26" i="1"/>
  <c r="E26" i="4" s="1"/>
  <c r="F26" i="4"/>
  <c r="G44" i="1"/>
  <c r="G44" i="4" s="1"/>
  <c r="C39" i="1"/>
  <c r="C39" i="4" s="1"/>
  <c r="F39" i="4"/>
  <c r="G46" i="1"/>
  <c r="G46" i="4"/>
  <c r="G41" i="1"/>
  <c r="G41" i="4"/>
  <c r="C41" i="1"/>
  <c r="C41" i="4"/>
  <c r="F41" i="4"/>
  <c r="G50" i="1"/>
  <c r="G50" i="4"/>
  <c r="E45" i="1"/>
  <c r="E45" i="4"/>
  <c r="F45" i="4"/>
  <c r="G52" i="1"/>
  <c r="G52" i="4" s="1"/>
  <c r="E47" i="1"/>
  <c r="E47" i="4" s="1"/>
  <c r="F47" i="4"/>
  <c r="C23" i="1"/>
  <c r="C23" i="4"/>
  <c r="B7" i="2"/>
  <c r="B7" i="3"/>
  <c r="G56" i="1"/>
  <c r="G56" i="4"/>
  <c r="E51" i="1"/>
  <c r="E51" i="4"/>
  <c r="F51" i="4"/>
  <c r="F78" i="1"/>
  <c r="F75" i="4"/>
  <c r="C75" i="1"/>
  <c r="C75" i="4" s="1"/>
  <c r="E75" i="1"/>
  <c r="E75" i="4" s="1"/>
  <c r="G70" i="1"/>
  <c r="G70" i="4" s="1"/>
  <c r="C78" i="1"/>
  <c r="C78" i="4" s="1"/>
  <c r="B78" i="4"/>
  <c r="G95" i="1"/>
  <c r="G95" i="4" s="1"/>
  <c r="E95" i="1"/>
  <c r="E95" i="4" s="1"/>
  <c r="F95" i="4"/>
  <c r="G97" i="1"/>
  <c r="G97" i="4"/>
  <c r="F97" i="4"/>
  <c r="F100" i="4"/>
  <c r="F116" i="4"/>
  <c r="E131" i="1"/>
  <c r="E131" i="4"/>
  <c r="E111" i="1"/>
  <c r="E111" i="4" s="1"/>
  <c r="F113" i="1"/>
  <c r="F113" i="4" s="1"/>
  <c r="G105" i="1"/>
  <c r="G105" i="4" s="1"/>
  <c r="E100" i="1"/>
  <c r="E100" i="4" s="1"/>
  <c r="G100" i="1"/>
  <c r="G100" i="4" s="1"/>
  <c r="C97" i="1"/>
  <c r="C97" i="4" s="1"/>
  <c r="C95" i="1"/>
  <c r="C95" i="4" s="1"/>
  <c r="E72" i="1"/>
  <c r="E72" i="4"/>
  <c r="F23" i="4"/>
  <c r="F36" i="4"/>
  <c r="G18" i="1"/>
  <c r="G18" i="4"/>
  <c r="C24" i="1"/>
  <c r="C24" i="4" s="1"/>
  <c r="D33" i="4"/>
  <c r="C36" i="1"/>
  <c r="C36" i="4"/>
  <c r="D43" i="4"/>
  <c r="C45" i="1"/>
  <c r="C45" i="4"/>
  <c r="C47" i="1"/>
  <c r="C47" i="4" s="1"/>
  <c r="G51" i="1"/>
  <c r="G51" i="4"/>
  <c r="G37" i="1"/>
  <c r="G37" i="4" s="1"/>
  <c r="E32" i="1"/>
  <c r="E32" i="4"/>
  <c r="F32" i="4"/>
  <c r="F33" i="1"/>
  <c r="G35" i="1"/>
  <c r="G35" i="4"/>
  <c r="E30" i="1"/>
  <c r="E30" i="4" s="1"/>
  <c r="F30" i="4"/>
  <c r="F53" i="1"/>
  <c r="C72" i="1"/>
  <c r="C72" i="4" s="1"/>
  <c r="F72" i="4"/>
  <c r="E81" i="1"/>
  <c r="E81" i="4" s="1"/>
  <c r="C81" i="1"/>
  <c r="C81" i="4"/>
  <c r="F81" i="4"/>
  <c r="E80" i="1"/>
  <c r="E80" i="4" s="1"/>
  <c r="G80" i="1"/>
  <c r="G80" i="4"/>
  <c r="C80" i="1"/>
  <c r="C80" i="4" s="1"/>
  <c r="E84" i="1"/>
  <c r="E84" i="4"/>
  <c r="F88" i="1"/>
  <c r="E107" i="1"/>
  <c r="E107" i="4"/>
  <c r="F107" i="4"/>
  <c r="F112" i="4"/>
  <c r="E112" i="1"/>
  <c r="E112" i="4" s="1"/>
  <c r="G82" i="1"/>
  <c r="G82" i="4"/>
  <c r="E77" i="1"/>
  <c r="E77" i="4" s="1"/>
  <c r="C90" i="1"/>
  <c r="C90" i="4"/>
  <c r="E90" i="1"/>
  <c r="E90" i="4" s="1"/>
  <c r="F90" i="4"/>
  <c r="G115" i="1"/>
  <c r="G115" i="4" s="1"/>
  <c r="E110" i="1"/>
  <c r="E110" i="4"/>
  <c r="G110" i="1"/>
  <c r="G110" i="4" s="1"/>
  <c r="B20" i="2"/>
  <c r="B20" i="3" s="1"/>
  <c r="C33" i="1"/>
  <c r="C33" i="4" s="1"/>
  <c r="B9" i="2"/>
  <c r="B9" i="3"/>
  <c r="F33" i="4"/>
  <c r="E33" i="1"/>
  <c r="E33" i="4" s="1"/>
  <c r="E113" i="1"/>
  <c r="E113" i="4" s="1"/>
  <c r="C113" i="1"/>
  <c r="C113" i="4"/>
  <c r="B25" i="2"/>
  <c r="B25" i="3" s="1"/>
  <c r="F53" i="4"/>
  <c r="B18" i="2"/>
  <c r="B18" i="3" s="1"/>
  <c r="F78" i="4"/>
  <c r="E78" i="1"/>
  <c r="E78" i="4" s="1"/>
  <c r="G134" i="1"/>
  <c r="G134" i="4" s="1"/>
  <c r="F131" i="4"/>
  <c r="C131" i="1"/>
  <c r="C131" i="4" s="1"/>
  <c r="F133" i="1"/>
  <c r="C130" i="1"/>
  <c r="C130" i="4"/>
  <c r="G130" i="1"/>
  <c r="G130" i="4" s="1"/>
  <c r="E133" i="1"/>
  <c r="E133" i="4" s="1"/>
  <c r="B29" i="2"/>
  <c r="B29" i="3"/>
  <c r="F133" i="4"/>
  <c r="C133" i="1"/>
  <c r="C133" i="4"/>
  <c r="C134" i="1"/>
  <c r="C134" i="4" s="1"/>
  <c r="G135" i="1"/>
  <c r="G135" i="4"/>
  <c r="F138" i="1"/>
  <c r="B30" i="2" s="1"/>
  <c r="B30" i="3" s="1"/>
  <c r="C135" i="1"/>
  <c r="C135" i="4" s="1"/>
  <c r="E88" i="1"/>
  <c r="E88" i="4"/>
  <c r="G93" i="1"/>
  <c r="G93" i="4" s="1"/>
  <c r="C88" i="1"/>
  <c r="C88" i="4"/>
  <c r="F88" i="4"/>
  <c r="E66" i="1"/>
  <c r="E66" i="4" s="1"/>
  <c r="F66" i="4"/>
  <c r="C66" i="1"/>
  <c r="C66" i="4"/>
  <c r="G64" i="1"/>
  <c r="G64" i="4" s="1"/>
  <c r="F64" i="4"/>
  <c r="C64" i="1"/>
  <c r="C64" i="4" s="1"/>
  <c r="F68" i="1"/>
  <c r="F98" i="1"/>
  <c r="C98" i="1" s="1"/>
  <c r="C98" i="4" s="1"/>
  <c r="B93" i="4"/>
  <c r="C93" i="1"/>
  <c r="C93" i="4"/>
  <c r="F114" i="4"/>
  <c r="E114" i="1"/>
  <c r="E114" i="4" s="1"/>
  <c r="G114" i="1"/>
  <c r="G114" i="4"/>
  <c r="C114" i="1"/>
  <c r="C114" i="4" s="1"/>
  <c r="F118" i="1"/>
  <c r="G119" i="1"/>
  <c r="G119" i="4" s="1"/>
  <c r="F121" i="4"/>
  <c r="E121" i="1"/>
  <c r="E121" i="4"/>
  <c r="G121" i="1"/>
  <c r="G121" i="4" s="1"/>
  <c r="G126" i="1"/>
  <c r="G126" i="4"/>
  <c r="C121" i="1"/>
  <c r="C121" i="4" s="1"/>
  <c r="E34" i="1"/>
  <c r="E34" i="4" s="1"/>
  <c r="G34" i="1"/>
  <c r="G34" i="4"/>
  <c r="F38" i="1"/>
  <c r="G39" i="1"/>
  <c r="G39" i="4"/>
  <c r="C34" i="1"/>
  <c r="C34" i="4" s="1"/>
  <c r="C13" i="1"/>
  <c r="C13" i="4"/>
  <c r="E13" i="1"/>
  <c r="E13" i="4" s="1"/>
  <c r="F13" i="4"/>
  <c r="G57" i="1"/>
  <c r="G57" i="4"/>
  <c r="F57" i="4"/>
  <c r="C57" i="1"/>
  <c r="C57" i="4"/>
  <c r="E57" i="1"/>
  <c r="E57" i="4" s="1"/>
  <c r="F58" i="1"/>
  <c r="C58" i="1" s="1"/>
  <c r="C58" i="4" s="1"/>
  <c r="E55" i="1"/>
  <c r="E55" i="4" s="1"/>
  <c r="E64" i="1"/>
  <c r="E64" i="4"/>
  <c r="G66" i="1"/>
  <c r="G66" i="4" s="1"/>
  <c r="G61" i="1"/>
  <c r="G61" i="4"/>
  <c r="E61" i="1"/>
  <c r="E61" i="4" s="1"/>
  <c r="F61" i="4"/>
  <c r="E59" i="1"/>
  <c r="E59" i="4"/>
  <c r="C59" i="1"/>
  <c r="C59" i="4" s="1"/>
  <c r="G59" i="1"/>
  <c r="G59" i="4"/>
  <c r="F130" i="4"/>
  <c r="E130" i="1"/>
  <c r="E130" i="4"/>
  <c r="G136" i="1"/>
  <c r="G136" i="4" s="1"/>
  <c r="C136" i="1"/>
  <c r="C136" i="4"/>
  <c r="F136" i="4"/>
  <c r="E136" i="1"/>
  <c r="E136" i="4" s="1"/>
  <c r="G71" i="1"/>
  <c r="G71" i="4"/>
  <c r="F71" i="4"/>
  <c r="C71" i="1"/>
  <c r="C71" i="4" s="1"/>
  <c r="G76" i="1"/>
  <c r="G76" i="4"/>
  <c r="G69" i="1"/>
  <c r="G69" i="4" s="1"/>
  <c r="F69" i="4"/>
  <c r="C69" i="1"/>
  <c r="C69" i="4" s="1"/>
  <c r="F73" i="1"/>
  <c r="F80" i="4"/>
  <c r="F83" i="1"/>
  <c r="F86" i="4"/>
  <c r="E86" i="1"/>
  <c r="E86" i="4"/>
  <c r="F104" i="4"/>
  <c r="G109" i="1"/>
  <c r="G109" i="4" s="1"/>
  <c r="C106" i="1"/>
  <c r="C106" i="4"/>
  <c r="E106" i="1"/>
  <c r="E106" i="4" s="1"/>
  <c r="G111" i="1"/>
  <c r="G111" i="4"/>
  <c r="C115" i="1"/>
  <c r="C115" i="4" s="1"/>
  <c r="F115" i="4"/>
  <c r="E115" i="1"/>
  <c r="E115" i="4" s="1"/>
  <c r="F120" i="4"/>
  <c r="F123" i="1"/>
  <c r="F123" i="4" s="1"/>
  <c r="G125" i="1"/>
  <c r="G125" i="4" s="1"/>
  <c r="D123" i="4"/>
  <c r="D128" i="4"/>
  <c r="G132" i="1"/>
  <c r="G132" i="4"/>
  <c r="E132" i="1"/>
  <c r="E132" i="4" s="1"/>
  <c r="C132" i="1"/>
  <c r="C132" i="4"/>
  <c r="G91" i="1"/>
  <c r="G91" i="4" s="1"/>
  <c r="C91" i="1"/>
  <c r="C91" i="4"/>
  <c r="E91" i="1"/>
  <c r="E91" i="4" s="1"/>
  <c r="F91" i="4"/>
  <c r="F89" i="4"/>
  <c r="C89" i="1"/>
  <c r="C89" i="4" s="1"/>
  <c r="G94" i="1"/>
  <c r="G94" i="4"/>
  <c r="G122" i="1"/>
  <c r="G122" i="4" s="1"/>
  <c r="E138" i="1"/>
  <c r="E138" i="4" s="1"/>
  <c r="F138" i="4"/>
  <c r="G123" i="1"/>
  <c r="G123" i="4" s="1"/>
  <c r="B17" i="2"/>
  <c r="B17" i="3" s="1"/>
  <c r="F73" i="4"/>
  <c r="C73" i="1"/>
  <c r="C73" i="4" s="1"/>
  <c r="G73" i="1"/>
  <c r="G73" i="4"/>
  <c r="E73" i="1"/>
  <c r="E73" i="4" s="1"/>
  <c r="G78" i="1"/>
  <c r="G78" i="4"/>
  <c r="B10" i="2"/>
  <c r="B10" i="3" s="1"/>
  <c r="C38" i="1"/>
  <c r="C38" i="4"/>
  <c r="F38" i="4"/>
  <c r="E38" i="1"/>
  <c r="E38" i="4" s="1"/>
  <c r="G38" i="1"/>
  <c r="G38" i="4"/>
  <c r="C118" i="1"/>
  <c r="C118" i="4"/>
  <c r="E118" i="1"/>
  <c r="E118" i="4" s="1"/>
  <c r="G118" i="1"/>
  <c r="G118" i="4"/>
  <c r="B26" i="2"/>
  <c r="B26" i="3" s="1"/>
  <c r="F118" i="4"/>
  <c r="E123" i="1"/>
  <c r="E123" i="4" s="1"/>
  <c r="B16" i="2"/>
  <c r="B16" i="3"/>
  <c r="E68" i="1"/>
  <c r="E68" i="4" s="1"/>
  <c r="C68" i="1"/>
  <c r="C68" i="4" s="1"/>
  <c r="F68" i="4"/>
  <c r="F143" i="4" l="1"/>
  <c r="B19" i="2"/>
  <c r="B19" i="3" s="1"/>
  <c r="F83" i="4"/>
  <c r="G83" i="1"/>
  <c r="G83" i="4" s="1"/>
  <c r="G53" i="1"/>
  <c r="G53" i="4" s="1"/>
  <c r="B23" i="2"/>
  <c r="B23" i="3" s="1"/>
  <c r="G103" i="1"/>
  <c r="G103" i="4" s="1"/>
  <c r="F103" i="4"/>
  <c r="E103" i="1"/>
  <c r="E103" i="4" s="1"/>
  <c r="C103" i="1"/>
  <c r="C103" i="4" s="1"/>
  <c r="C83" i="1"/>
  <c r="C83" i="4" s="1"/>
  <c r="E83" i="1"/>
  <c r="E83" i="4" s="1"/>
  <c r="G67" i="1"/>
  <c r="G67" i="4" s="1"/>
  <c r="F62" i="4"/>
  <c r="C62" i="1"/>
  <c r="C62" i="4" s="1"/>
  <c r="F63" i="1"/>
  <c r="B22" i="2"/>
  <c r="B22" i="3" s="1"/>
  <c r="C55" i="1"/>
  <c r="C55" i="4" s="1"/>
  <c r="G101" i="1"/>
  <c r="G101" i="4" s="1"/>
  <c r="G96" i="1"/>
  <c r="G96" i="4" s="1"/>
  <c r="B13" i="2"/>
  <c r="B13" i="3" s="1"/>
  <c r="E53" i="1"/>
  <c r="E53" i="4" s="1"/>
  <c r="C29" i="1"/>
  <c r="C29" i="4" s="1"/>
  <c r="F29" i="4"/>
  <c r="G29" i="1"/>
  <c r="G29" i="4" s="1"/>
  <c r="E29" i="1"/>
  <c r="E29" i="4" s="1"/>
  <c r="F70" i="4"/>
  <c r="G75" i="1"/>
  <c r="G75" i="4" s="1"/>
  <c r="E70" i="1"/>
  <c r="E70" i="4" s="1"/>
  <c r="C70" i="1"/>
  <c r="C70" i="4" s="1"/>
  <c r="F93" i="4"/>
  <c r="B21" i="2"/>
  <c r="B21" i="3" s="1"/>
  <c r="C104" i="1"/>
  <c r="C104" i="4" s="1"/>
  <c r="E104" i="1"/>
  <c r="E104" i="4" s="1"/>
  <c r="F108" i="1"/>
  <c r="G104" i="1"/>
  <c r="G104" i="4" s="1"/>
  <c r="F119" i="4"/>
  <c r="E119" i="1"/>
  <c r="E119" i="4" s="1"/>
  <c r="E122" i="1"/>
  <c r="E122" i="4" s="1"/>
  <c r="C122" i="1"/>
  <c r="C122" i="4" s="1"/>
  <c r="F122" i="4"/>
  <c r="G127" i="1"/>
  <c r="G127" i="4" s="1"/>
  <c r="G124" i="1"/>
  <c r="G124" i="4" s="1"/>
  <c r="F124" i="4"/>
  <c r="F128" i="1"/>
  <c r="E124" i="1"/>
  <c r="E124" i="4" s="1"/>
  <c r="G129" i="1"/>
  <c r="G129" i="4" s="1"/>
  <c r="C124" i="1"/>
  <c r="C124" i="4" s="1"/>
  <c r="E27" i="1"/>
  <c r="E27" i="4" s="1"/>
  <c r="F27" i="4"/>
  <c r="C27" i="1"/>
  <c r="C27" i="4" s="1"/>
  <c r="G32" i="1"/>
  <c r="G32" i="4" s="1"/>
  <c r="F28" i="1"/>
  <c r="E58" i="1"/>
  <c r="E58" i="4" s="1"/>
  <c r="F98" i="4"/>
  <c r="F58" i="4"/>
  <c r="B27" i="2"/>
  <c r="B27" i="3" s="1"/>
  <c r="C123" i="1"/>
  <c r="C123" i="4" s="1"/>
  <c r="G138" i="1"/>
  <c r="G138" i="4" s="1"/>
  <c r="C138" i="1"/>
  <c r="C138" i="4" s="1"/>
  <c r="G55" i="1"/>
  <c r="G55" i="4" s="1"/>
  <c r="G62" i="1"/>
  <c r="G62" i="4" s="1"/>
  <c r="E96" i="1"/>
  <c r="E96" i="4" s="1"/>
  <c r="F48" i="1"/>
  <c r="C44" i="1"/>
  <c r="C44" i="4" s="1"/>
  <c r="E44" i="1"/>
  <c r="E44" i="4" s="1"/>
  <c r="G23" i="1"/>
  <c r="G23" i="4" s="1"/>
  <c r="E18" i="1"/>
  <c r="E18" i="4" s="1"/>
  <c r="F18" i="4"/>
  <c r="B4" i="2"/>
  <c r="B4" i="3" s="1"/>
  <c r="C8" i="1"/>
  <c r="C8" i="4" s="1"/>
  <c r="E8" i="1"/>
  <c r="E8" i="4" s="1"/>
  <c r="C102" i="1"/>
  <c r="C102" i="4" s="1"/>
  <c r="F102" i="4"/>
  <c r="G98" i="1"/>
  <c r="G98" i="4" s="1"/>
  <c r="G58" i="1"/>
  <c r="G58" i="4" s="1"/>
  <c r="E98" i="1"/>
  <c r="E98" i="4" s="1"/>
  <c r="B14" i="2"/>
  <c r="B14" i="3" s="1"/>
  <c r="F55" i="4"/>
  <c r="F96" i="4"/>
  <c r="C53" i="1"/>
  <c r="C53" i="4" s="1"/>
  <c r="G107" i="1"/>
  <c r="G107" i="4" s="1"/>
  <c r="G102" i="1"/>
  <c r="G102" i="4" s="1"/>
  <c r="G45" i="1"/>
  <c r="G45" i="4" s="1"/>
  <c r="E40" i="1"/>
  <c r="E40" i="4" s="1"/>
  <c r="C40" i="1"/>
  <c r="C40" i="4" s="1"/>
  <c r="G40" i="1"/>
  <c r="G40" i="4" s="1"/>
  <c r="F40" i="4"/>
  <c r="F43" i="1"/>
  <c r="C82" i="1"/>
  <c r="C82" i="4" s="1"/>
  <c r="C85" i="1"/>
  <c r="C85" i="4" s="1"/>
  <c r="F85" i="4"/>
  <c r="G90" i="1"/>
  <c r="G90" i="4" s="1"/>
  <c r="E85" i="1"/>
  <c r="E85" i="4" s="1"/>
  <c r="G143" i="1"/>
  <c r="G143" i="4" s="1"/>
  <c r="G148" i="1"/>
  <c r="G148" i="4" s="1"/>
  <c r="F134" i="4"/>
  <c r="F135" i="4"/>
  <c r="G137" i="1"/>
  <c r="G137" i="4" s="1"/>
  <c r="E137" i="1"/>
  <c r="E137" i="4" s="1"/>
  <c r="F137" i="4"/>
  <c r="C143" i="1"/>
  <c r="C143" i="4" s="1"/>
  <c r="C28" i="1" l="1"/>
  <c r="C28" i="4" s="1"/>
  <c r="E28" i="1"/>
  <c r="E28" i="4" s="1"/>
  <c r="B8" i="2"/>
  <c r="B8" i="3" s="1"/>
  <c r="G33" i="1"/>
  <c r="G33" i="4" s="1"/>
  <c r="F28" i="4"/>
  <c r="G28" i="1"/>
  <c r="G28" i="4" s="1"/>
  <c r="E48" i="1"/>
  <c r="E48" i="4" s="1"/>
  <c r="C48" i="1"/>
  <c r="C48" i="4" s="1"/>
  <c r="F48" i="4"/>
  <c r="B12" i="2"/>
  <c r="B12" i="3" s="1"/>
  <c r="G48" i="1"/>
  <c r="G48" i="4" s="1"/>
  <c r="B15" i="2"/>
  <c r="B15" i="3" s="1"/>
  <c r="G68" i="1"/>
  <c r="G68" i="4" s="1"/>
  <c r="C63" i="1"/>
  <c r="C63" i="4" s="1"/>
  <c r="F63" i="4"/>
  <c r="E63" i="1"/>
  <c r="E63" i="4" s="1"/>
  <c r="G63" i="1"/>
  <c r="G63" i="4" s="1"/>
  <c r="F128" i="4"/>
  <c r="B28" i="2"/>
  <c r="B28" i="3" s="1"/>
  <c r="G128" i="1"/>
  <c r="G128" i="4" s="1"/>
  <c r="G133" i="1"/>
  <c r="G133" i="4" s="1"/>
  <c r="C128" i="1"/>
  <c r="C128" i="4" s="1"/>
  <c r="E128" i="1"/>
  <c r="E128" i="4" s="1"/>
  <c r="B24" i="2"/>
  <c r="B24" i="3" s="1"/>
  <c r="F108" i="4"/>
  <c r="G108" i="1"/>
  <c r="G108" i="4" s="1"/>
  <c r="C108" i="1"/>
  <c r="C108" i="4" s="1"/>
  <c r="G113" i="1"/>
  <c r="G113" i="4" s="1"/>
  <c r="E108" i="1"/>
  <c r="E108" i="4" s="1"/>
  <c r="E43" i="1"/>
  <c r="E43" i="4" s="1"/>
  <c r="G43" i="1"/>
  <c r="G43" i="4" s="1"/>
  <c r="B11" i="2"/>
  <c r="B11" i="3" s="1"/>
  <c r="F43" i="4"/>
  <c r="C43" i="1"/>
  <c r="C43" i="4" s="1"/>
</calcChain>
</file>

<file path=xl/sharedStrings.xml><?xml version="1.0" encoding="utf-8"?>
<sst xmlns="http://schemas.openxmlformats.org/spreadsheetml/2006/main" count="269" uniqueCount="32">
  <si>
    <t>Pasažieru pārvadājumi autotransportā (milj. pasažieri)</t>
  </si>
  <si>
    <t>datu avots: CSP</t>
  </si>
  <si>
    <t>Ar regulārās satiksmes autobusiem</t>
  </si>
  <si>
    <t>iekšzemē</t>
  </si>
  <si>
    <t>%</t>
  </si>
  <si>
    <t>starptau-tiskajā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</si>
  <si>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</si>
  <si>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</si>
  <si>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</si>
  <si>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</si>
  <si>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</si>
  <si>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</si>
  <si>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</si>
  <si>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x</t>
  </si>
  <si>
    <t xml:space="preserve">Līdz 2012.g. pasažieru skaitā netika ieskaititi pasažieri ar braukšanas maksas atvieglojumiem 100% apmērā un </t>
  </si>
  <si>
    <r>
      <t>pasažieri, kas ir tiesīgi</t>
    </r>
    <r>
      <rPr>
        <u/>
        <sz val="12"/>
        <color indexed="10"/>
        <rFont val="Times New Roman"/>
        <family val="1"/>
        <charset val="186"/>
      </rPr>
      <t xml:space="preserve"> braukt bez maksas </t>
    </r>
    <r>
      <rPr>
        <sz val="12"/>
        <color indexed="10"/>
        <rFont val="Times New Roman"/>
        <family val="1"/>
        <charset val="186"/>
      </rPr>
      <t>(invalīdi, skolēni, nestrādājošie pensionāri u.c.).</t>
    </r>
  </si>
  <si>
    <t xml:space="preserve">Ar 2013.gadu šie pasažieri tiek iekļauti kopējā skaitā, tāpēc tika veikts pārrēķins par iepriekšējiem gadiem, </t>
  </si>
  <si>
    <t>sākot ar 2009.gadu.</t>
  </si>
  <si>
    <t>gadi</t>
  </si>
  <si>
    <t>pārvadātie pasažieri (milj. pasaž.)</t>
  </si>
  <si>
    <t>Passengers carried in road transport (mill pas.)</t>
  </si>
  <si>
    <t>Data source: CSB</t>
  </si>
  <si>
    <t>With buses (regular traffic)</t>
  </si>
  <si>
    <t>national traffic</t>
  </si>
  <si>
    <t>international trffic</t>
  </si>
  <si>
    <t>TOTAL</t>
  </si>
  <si>
    <t>%, to compare with the previous year period</t>
  </si>
  <si>
    <t>Up to 2012 are not counted in the number of passengers passengers with fare concessions 100% and</t>
  </si>
  <si>
    <t>passengers who are eligible to ride free of charge (the disabled, students, unemployed, pensioners, etc.).</t>
  </si>
  <si>
    <t>By 2013, these passengers are included in the total number, so the recalculation was made for previous years,</t>
  </si>
  <si>
    <t>starting with 2009.</t>
  </si>
  <si>
    <t>passengers transported (mill pas.)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</si>
</sst>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 Tilde"/>
      <family val="1"/>
      <charset val="186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name val="Times New Roman"/>
      <family val="1"/>
      <charset val="186"/>
    </font>
    <font>
      <b/>
      <i/>
      <sz val="10"/>
      <color indexed="8"/>
      <name val="Times New Roman"/>
      <family val="1"/>
    </font>
    <font>
      <b/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u/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222222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2499465926084170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6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2" fontId="5" fillId="2" borderId="6" xfId="0" applyNumberFormat="1" applyFont="1" applyFill="1" applyBorder="1" applyAlignment="1">
      <alignment horizontal="justify" vertical="top"/>
    </xf>
    <xf numFmtId="2" fontId="5" fillId="2" borderId="7" xfId="0" applyNumberFormat="1" applyFont="1" applyFill="1" applyBorder="1" applyAlignment="1">
      <alignment horizontal="justify" vertical="top"/>
    </xf>
    <xf numFmtId="10" fontId="6" fillId="2" borderId="2" xfId="0" applyNumberFormat="1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justify" vertical="top"/>
    </xf>
    <xf numFmtId="10" fontId="4" fillId="3" borderId="9" xfId="0" applyNumberFormat="1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10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2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1" fillId="5" borderId="12" xfId="0" applyFont="1" applyFill="1" applyBorder="1" applyAlignment="1">
      <alignment horizontal="right" vertical="top"/>
    </xf>
    <xf numFmtId="164" fontId="1" fillId="0" borderId="13" xfId="0" applyNumberFormat="1" applyFont="1" applyBorder="1" applyAlignment="1">
      <alignment vertical="top"/>
    </xf>
    <xf numFmtId="0" fontId="2" fillId="4" borderId="14" xfId="0" applyFont="1" applyFill="1" applyBorder="1" applyAlignment="1">
      <alignment horizontal="left" vertical="top"/>
    </xf>
    <xf numFmtId="10" fontId="10" fillId="6" borderId="15" xfId="0" applyNumberFormat="1" applyFont="1" applyFill="1" applyBorder="1" applyAlignment="1">
      <alignment horizontal="right" vertical="top"/>
    </xf>
    <xf numFmtId="10" fontId="10" fillId="6" borderId="16" xfId="0" applyNumberFormat="1" applyFont="1" applyFill="1" applyBorder="1" applyAlignment="1">
      <alignment horizontal="right" vertical="top"/>
    </xf>
    <xf numFmtId="10" fontId="10" fillId="6" borderId="17" xfId="0" applyNumberFormat="1" applyFont="1" applyFill="1" applyBorder="1" applyAlignment="1">
      <alignment horizontal="right" vertical="top"/>
    </xf>
    <xf numFmtId="10" fontId="10" fillId="6" borderId="18" xfId="0" applyNumberFormat="1" applyFont="1" applyFill="1" applyBorder="1" applyAlignment="1">
      <alignment horizontal="right" vertical="top"/>
    </xf>
    <xf numFmtId="10" fontId="10" fillId="6" borderId="19" xfId="0" applyNumberFormat="1" applyFont="1" applyFill="1" applyBorder="1" applyAlignment="1">
      <alignment horizontal="right" vertical="top"/>
    </xf>
    <xf numFmtId="0" fontId="2" fillId="4" borderId="20" xfId="0" applyFont="1" applyFill="1" applyBorder="1" applyAlignment="1">
      <alignment horizontal="left" vertical="top"/>
    </xf>
    <xf numFmtId="10" fontId="10" fillId="6" borderId="21" xfId="0" applyNumberFormat="1" applyFont="1" applyFill="1" applyBorder="1" applyAlignment="1">
      <alignment horizontal="right" vertical="top"/>
    </xf>
    <xf numFmtId="10" fontId="10" fillId="6" borderId="22" xfId="0" applyNumberFormat="1" applyFont="1" applyFill="1" applyBorder="1" applyAlignment="1">
      <alignment horizontal="right" vertical="top"/>
    </xf>
    <xf numFmtId="10" fontId="10" fillId="6" borderId="23" xfId="0" applyNumberFormat="1" applyFont="1" applyFill="1" applyBorder="1" applyAlignment="1">
      <alignment horizontal="right" vertical="top"/>
    </xf>
    <xf numFmtId="0" fontId="2" fillId="4" borderId="24" xfId="0" applyFont="1" applyFill="1" applyBorder="1" applyAlignment="1">
      <alignment horizontal="left" vertical="top"/>
    </xf>
    <xf numFmtId="10" fontId="10" fillId="6" borderId="25" xfId="0" applyNumberFormat="1" applyFont="1" applyFill="1" applyBorder="1" applyAlignment="1">
      <alignment horizontal="right" vertical="top"/>
    </xf>
    <xf numFmtId="10" fontId="10" fillId="6" borderId="26" xfId="0" applyNumberFormat="1" applyFont="1" applyFill="1" applyBorder="1" applyAlignment="1">
      <alignment horizontal="right" vertical="top"/>
    </xf>
    <xf numFmtId="10" fontId="10" fillId="6" borderId="27" xfId="0" applyNumberFormat="1" applyFont="1" applyFill="1" applyBorder="1" applyAlignment="1">
      <alignment horizontal="right" vertical="top"/>
    </xf>
    <xf numFmtId="0" fontId="2" fillId="4" borderId="28" xfId="0" applyFont="1" applyFill="1" applyBorder="1" applyAlignment="1">
      <alignment horizontal="left" vertical="top"/>
    </xf>
    <xf numFmtId="164" fontId="1" fillId="0" borderId="13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2" fontId="1" fillId="0" borderId="30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2" fontId="8" fillId="0" borderId="33" xfId="0" applyNumberFormat="1" applyFont="1" applyBorder="1" applyAlignment="1">
      <alignment horizontal="right" vertical="top"/>
    </xf>
    <xf numFmtId="10" fontId="4" fillId="0" borderId="34" xfId="0" applyNumberFormat="1" applyFont="1" applyBorder="1" applyAlignment="1">
      <alignment horizontal="right" vertical="top"/>
    </xf>
    <xf numFmtId="2" fontId="3" fillId="0" borderId="35" xfId="0" applyNumberFormat="1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7" fillId="0" borderId="25" xfId="0" applyNumberFormat="1" applyFont="1" applyBorder="1" applyAlignment="1">
      <alignment horizontal="right" vertical="top"/>
    </xf>
    <xf numFmtId="10" fontId="4" fillId="0" borderId="25" xfId="0" applyNumberFormat="1" applyFont="1" applyBorder="1" applyAlignment="1">
      <alignment horizontal="right" vertical="top"/>
    </xf>
    <xf numFmtId="2" fontId="1" fillId="0" borderId="36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 applyProtection="1">
      <alignment horizontal="right" vertical="top"/>
      <protection locked="0"/>
    </xf>
    <xf numFmtId="2" fontId="1" fillId="0" borderId="31" xfId="0" applyNumberFormat="1" applyFont="1" applyBorder="1" applyAlignment="1" applyProtection="1">
      <alignment horizontal="right" vertical="top"/>
      <protection locked="0"/>
    </xf>
    <xf numFmtId="2" fontId="1" fillId="0" borderId="32" xfId="0" applyNumberFormat="1" applyFont="1" applyBorder="1" applyAlignment="1" applyProtection="1">
      <alignment horizontal="right" vertical="top"/>
      <protection locked="0"/>
    </xf>
    <xf numFmtId="2" fontId="1" fillId="0" borderId="36" xfId="0" applyNumberFormat="1" applyFont="1" applyBorder="1" applyAlignment="1" applyProtection="1">
      <alignment horizontal="right" vertical="top"/>
      <protection locked="0"/>
    </xf>
    <xf numFmtId="2" fontId="1" fillId="0" borderId="0" xfId="0" applyNumberFormat="1" applyFont="1" applyAlignment="1" applyProtection="1">
      <alignment horizontal="right" vertical="top"/>
      <protection locked="0"/>
    </xf>
    <xf numFmtId="2" fontId="9" fillId="6" borderId="29" xfId="0" applyNumberFormat="1" applyFont="1" applyFill="1" applyBorder="1" applyAlignment="1">
      <alignment horizontal="right" vertical="top"/>
    </xf>
    <xf numFmtId="2" fontId="9" fillId="6" borderId="31" xfId="0" applyNumberFormat="1" applyFont="1" applyFill="1" applyBorder="1" applyAlignment="1">
      <alignment horizontal="right" vertical="top"/>
    </xf>
    <xf numFmtId="2" fontId="9" fillId="6" borderId="32" xfId="0" applyNumberFormat="1" applyFont="1" applyFill="1" applyBorder="1" applyAlignment="1">
      <alignment horizontal="right" vertical="top"/>
    </xf>
    <xf numFmtId="2" fontId="9" fillId="6" borderId="33" xfId="0" applyNumberFormat="1" applyFont="1" applyFill="1" applyBorder="1" applyAlignment="1">
      <alignment horizontal="right" vertical="top"/>
    </xf>
    <xf numFmtId="2" fontId="5" fillId="2" borderId="7" xfId="0" applyNumberFormat="1" applyFont="1" applyFill="1" applyBorder="1" applyAlignment="1">
      <alignment horizontal="right" vertical="top"/>
    </xf>
    <xf numFmtId="2" fontId="9" fillId="6" borderId="30" xfId="0" applyNumberFormat="1" applyFont="1" applyFill="1" applyBorder="1" applyAlignment="1">
      <alignment horizontal="right" vertical="top"/>
    </xf>
    <xf numFmtId="2" fontId="9" fillId="6" borderId="37" xfId="0" applyNumberFormat="1" applyFont="1" applyFill="1" applyBorder="1" applyAlignment="1">
      <alignment horizontal="right" vertical="top"/>
    </xf>
    <xf numFmtId="2" fontId="9" fillId="6" borderId="35" xfId="0" applyNumberFormat="1" applyFont="1" applyFill="1" applyBorder="1" applyAlignment="1">
      <alignment horizontal="right" vertical="top"/>
    </xf>
    <xf numFmtId="0" fontId="11" fillId="5" borderId="0" xfId="0" applyFont="1" applyFill="1" applyAlignment="1">
      <alignment vertical="top"/>
    </xf>
    <xf numFmtId="0" fontId="11" fillId="5" borderId="38" xfId="0" applyFont="1" applyFill="1" applyBorder="1" applyAlignment="1">
      <alignment horizontal="left" vertical="top"/>
    </xf>
    <xf numFmtId="2" fontId="1" fillId="0" borderId="39" xfId="0" applyNumberFormat="1" applyFont="1" applyBorder="1" applyAlignment="1">
      <alignment vertical="top"/>
    </xf>
    <xf numFmtId="2" fontId="1" fillId="0" borderId="30" xfId="0" applyNumberFormat="1" applyFont="1" applyBorder="1" applyAlignment="1">
      <alignment vertical="top"/>
    </xf>
    <xf numFmtId="2" fontId="11" fillId="0" borderId="40" xfId="0" applyNumberFormat="1" applyFont="1" applyBorder="1" applyAlignment="1">
      <alignment vertical="top"/>
    </xf>
    <xf numFmtId="2" fontId="1" fillId="0" borderId="41" xfId="0" applyNumberFormat="1" applyFont="1" applyBorder="1" applyAlignment="1">
      <alignment vertical="top"/>
    </xf>
    <xf numFmtId="2" fontId="1" fillId="0" borderId="31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19" xfId="0" applyNumberFormat="1" applyFont="1" applyBorder="1" applyAlignment="1">
      <alignment vertical="top"/>
    </xf>
    <xf numFmtId="0" fontId="11" fillId="5" borderId="34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horizontal="right" vertical="top"/>
    </xf>
    <xf numFmtId="2" fontId="1" fillId="0" borderId="39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45" xfId="0" applyNumberFormat="1" applyFont="1" applyBorder="1" applyAlignment="1">
      <alignment horizontal="right" vertical="top"/>
    </xf>
    <xf numFmtId="0" fontId="1" fillId="5" borderId="12" xfId="0" applyFont="1" applyFill="1" applyBorder="1" applyAlignment="1" applyProtection="1">
      <alignment horizontal="right" vertical="top"/>
      <protection locked="0"/>
    </xf>
    <xf numFmtId="0" fontId="1" fillId="5" borderId="14" xfId="0" applyFont="1" applyFill="1" applyBorder="1" applyAlignment="1">
      <alignment horizontal="right" vertical="top"/>
    </xf>
    <xf numFmtId="164" fontId="1" fillId="0" borderId="17" xfId="0" applyNumberFormat="1" applyFont="1" applyBorder="1" applyAlignment="1">
      <alignment vertical="top"/>
    </xf>
    <xf numFmtId="0" fontId="11" fillId="5" borderId="29" xfId="0" applyFont="1" applyFill="1" applyBorder="1" applyAlignment="1">
      <alignment horizontal="left" vertical="top"/>
    </xf>
    <xf numFmtId="2" fontId="11" fillId="0" borderId="46" xfId="0" applyNumberFormat="1" applyFont="1" applyBorder="1" applyAlignment="1">
      <alignment vertical="top"/>
    </xf>
    <xf numFmtId="10" fontId="7" fillId="0" borderId="15" xfId="0" applyNumberFormat="1" applyFont="1" applyBorder="1" applyAlignment="1">
      <alignment horizontal="right" vertical="top"/>
    </xf>
    <xf numFmtId="0" fontId="3" fillId="5" borderId="47" xfId="0" applyFont="1" applyFill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0" fontId="3" fillId="5" borderId="0" xfId="0" applyFont="1" applyFill="1" applyAlignment="1">
      <alignment vertical="top"/>
    </xf>
    <xf numFmtId="0" fontId="3" fillId="5" borderId="11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vertical="top"/>
    </xf>
    <xf numFmtId="10" fontId="4" fillId="0" borderId="18" xfId="0" applyNumberFormat="1" applyFont="1" applyBorder="1" applyAlignment="1">
      <alignment vertical="top"/>
    </xf>
    <xf numFmtId="10" fontId="1" fillId="0" borderId="48" xfId="0" applyNumberFormat="1" applyFont="1" applyBorder="1" applyAlignment="1">
      <alignment vertical="top"/>
    </xf>
    <xf numFmtId="10" fontId="1" fillId="0" borderId="49" xfId="0" applyNumberFormat="1" applyFont="1" applyBorder="1" applyAlignment="1">
      <alignment vertical="top"/>
    </xf>
    <xf numFmtId="0" fontId="3" fillId="5" borderId="33" xfId="0" applyFont="1" applyFill="1" applyBorder="1" applyAlignment="1">
      <alignment horizontal="left" vertical="top"/>
    </xf>
    <xf numFmtId="2" fontId="3" fillId="0" borderId="34" xfId="0" applyNumberFormat="1" applyFont="1" applyBorder="1" applyAlignment="1">
      <alignment vertical="top"/>
    </xf>
    <xf numFmtId="2" fontId="3" fillId="0" borderId="35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horizontal="right" vertical="top"/>
    </xf>
    <xf numFmtId="10" fontId="7" fillId="0" borderId="34" xfId="0" applyNumberFormat="1" applyFont="1" applyBorder="1" applyAlignment="1">
      <alignment horizontal="right" vertical="top"/>
    </xf>
    <xf numFmtId="2" fontId="3" fillId="0" borderId="50" xfId="0" applyNumberFormat="1" applyFont="1" applyBorder="1" applyAlignment="1">
      <alignment vertical="top"/>
    </xf>
    <xf numFmtId="10" fontId="7" fillId="0" borderId="50" xfId="0" applyNumberFormat="1" applyFont="1" applyBorder="1" applyAlignment="1">
      <alignment vertical="top"/>
    </xf>
    <xf numFmtId="2" fontId="3" fillId="0" borderId="38" xfId="0" applyNumberFormat="1" applyFont="1" applyBorder="1" applyAlignment="1">
      <alignment vertical="top"/>
    </xf>
    <xf numFmtId="10" fontId="7" fillId="0" borderId="51" xfId="0" applyNumberFormat="1" applyFont="1" applyBorder="1" applyAlignment="1">
      <alignment vertical="top"/>
    </xf>
    <xf numFmtId="2" fontId="3" fillId="0" borderId="36" xfId="0" applyNumberFormat="1" applyFont="1" applyBorder="1" applyAlignment="1">
      <alignment vertical="top"/>
    </xf>
    <xf numFmtId="10" fontId="7" fillId="0" borderId="36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10" fontId="7" fillId="0" borderId="16" xfId="0" applyNumberFormat="1" applyFont="1" applyBorder="1" applyAlignment="1">
      <alignment vertical="top"/>
    </xf>
    <xf numFmtId="10" fontId="7" fillId="0" borderId="25" xfId="0" applyNumberFormat="1" applyFont="1" applyBorder="1" applyAlignment="1">
      <alignment vertical="top"/>
    </xf>
    <xf numFmtId="10" fontId="7" fillId="0" borderId="26" xfId="0" applyNumberFormat="1" applyFont="1" applyBorder="1" applyAlignment="1">
      <alignment vertical="top"/>
    </xf>
    <xf numFmtId="10" fontId="3" fillId="0" borderId="52" xfId="0" applyNumberFormat="1" applyFont="1" applyBorder="1" applyAlignment="1">
      <alignment vertical="top"/>
    </xf>
    <xf numFmtId="10" fontId="7" fillId="0" borderId="34" xfId="0" applyNumberFormat="1" applyFont="1" applyBorder="1" applyAlignment="1">
      <alignment vertical="top"/>
    </xf>
    <xf numFmtId="2" fontId="2" fillId="6" borderId="33" xfId="0" applyNumberFormat="1" applyFont="1" applyFill="1" applyBorder="1" applyAlignment="1">
      <alignment horizontal="right" vertical="top"/>
    </xf>
    <xf numFmtId="10" fontId="12" fillId="6" borderId="25" xfId="0" applyNumberFormat="1" applyFont="1" applyFill="1" applyBorder="1" applyAlignment="1">
      <alignment horizontal="right" vertical="top"/>
    </xf>
    <xf numFmtId="10" fontId="12" fillId="6" borderId="26" xfId="0" applyNumberFormat="1" applyFont="1" applyFill="1" applyBorder="1" applyAlignment="1">
      <alignment horizontal="right" vertical="top"/>
    </xf>
    <xf numFmtId="2" fontId="2" fillId="6" borderId="35" xfId="0" applyNumberFormat="1" applyFont="1" applyFill="1" applyBorder="1" applyAlignment="1">
      <alignment horizontal="right" vertical="top"/>
    </xf>
    <xf numFmtId="10" fontId="12" fillId="6" borderId="27" xfId="0" applyNumberFormat="1" applyFont="1" applyFill="1" applyBorder="1" applyAlignment="1">
      <alignment horizontal="right" vertical="top"/>
    </xf>
    <xf numFmtId="2" fontId="2" fillId="6" borderId="53" xfId="0" applyNumberFormat="1" applyFont="1" applyFill="1" applyBorder="1" applyAlignment="1">
      <alignment horizontal="right" vertical="top"/>
    </xf>
    <xf numFmtId="10" fontId="12" fillId="6" borderId="54" xfId="0" applyNumberFormat="1" applyFont="1" applyFill="1" applyBorder="1" applyAlignment="1">
      <alignment horizontal="right" vertical="top"/>
    </xf>
    <xf numFmtId="10" fontId="12" fillId="6" borderId="55" xfId="0" applyNumberFormat="1" applyFont="1" applyFill="1" applyBorder="1" applyAlignment="1">
      <alignment horizontal="right" vertical="top"/>
    </xf>
    <xf numFmtId="2" fontId="2" fillId="6" borderId="56" xfId="0" applyNumberFormat="1" applyFont="1" applyFill="1" applyBorder="1" applyAlignment="1">
      <alignment horizontal="right" vertical="top"/>
    </xf>
    <xf numFmtId="10" fontId="12" fillId="6" borderId="57" xfId="0" applyNumberFormat="1" applyFont="1" applyFill="1" applyBorder="1" applyAlignment="1">
      <alignment horizontal="right" vertical="top"/>
    </xf>
    <xf numFmtId="2" fontId="3" fillId="0" borderId="34" xfId="0" applyNumberFormat="1" applyFont="1" applyBorder="1" applyAlignment="1">
      <alignment horizontal="right" vertical="top"/>
    </xf>
    <xf numFmtId="10" fontId="7" fillId="0" borderId="58" xfId="0" applyNumberFormat="1" applyFont="1" applyBorder="1" applyAlignment="1">
      <alignment horizontal="right" vertical="top"/>
    </xf>
    <xf numFmtId="0" fontId="11" fillId="5" borderId="59" xfId="0" applyFont="1" applyFill="1" applyBorder="1" applyAlignment="1">
      <alignment horizontal="left" vertical="top"/>
    </xf>
    <xf numFmtId="0" fontId="11" fillId="5" borderId="10" xfId="0" applyFont="1" applyFill="1" applyBorder="1" applyAlignment="1">
      <alignment horizontal="left" vertical="top"/>
    </xf>
    <xf numFmtId="0" fontId="11" fillId="5" borderId="11" xfId="0" applyFont="1" applyFill="1" applyBorder="1" applyAlignment="1">
      <alignment horizontal="left" vertical="top"/>
    </xf>
    <xf numFmtId="0" fontId="1" fillId="5" borderId="18" xfId="0" applyFont="1" applyFill="1" applyBorder="1" applyAlignment="1">
      <alignment vertical="top"/>
    </xf>
    <xf numFmtId="2" fontId="1" fillId="0" borderId="41" xfId="0" applyNumberFormat="1" applyFont="1" applyBorder="1" applyAlignment="1">
      <alignment horizontal="right" vertical="top"/>
    </xf>
    <xf numFmtId="10" fontId="4" fillId="0" borderId="42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65" fontId="1" fillId="0" borderId="13" xfId="0" applyNumberFormat="1" applyFont="1" applyBorder="1" applyAlignment="1">
      <alignment vertical="top"/>
    </xf>
    <xf numFmtId="10" fontId="1" fillId="0" borderId="43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10" fontId="4" fillId="0" borderId="47" xfId="0" applyNumberFormat="1" applyFont="1" applyBorder="1" applyAlignment="1">
      <alignment vertical="top"/>
    </xf>
    <xf numFmtId="2" fontId="11" fillId="0" borderId="33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vertical="top"/>
    </xf>
    <xf numFmtId="2" fontId="11" fillId="0" borderId="35" xfId="0" applyNumberFormat="1" applyFont="1" applyBorder="1" applyAlignment="1">
      <alignment vertical="top"/>
    </xf>
    <xf numFmtId="10" fontId="11" fillId="0" borderId="25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horizontal="right" vertical="top"/>
    </xf>
    <xf numFmtId="2" fontId="11" fillId="0" borderId="33" xfId="0" applyNumberFormat="1" applyFont="1" applyBorder="1" applyAlignment="1">
      <alignment horizontal="right" vertical="top"/>
    </xf>
    <xf numFmtId="10" fontId="13" fillId="0" borderId="26" xfId="0" applyNumberFormat="1" applyFont="1" applyBorder="1" applyAlignment="1">
      <alignment horizontal="right" vertical="top"/>
    </xf>
    <xf numFmtId="2" fontId="11" fillId="0" borderId="35" xfId="0" applyNumberFormat="1" applyFont="1" applyBorder="1" applyAlignment="1">
      <alignment horizontal="right" vertical="top"/>
    </xf>
    <xf numFmtId="10" fontId="13" fillId="0" borderId="58" xfId="0" applyNumberFormat="1" applyFont="1" applyBorder="1" applyAlignment="1">
      <alignment horizontal="right" vertical="top"/>
    </xf>
    <xf numFmtId="0" fontId="1" fillId="5" borderId="10" xfId="0" applyFont="1" applyFill="1" applyBorder="1" applyAlignment="1">
      <alignment vertical="top"/>
    </xf>
    <xf numFmtId="10" fontId="13" fillId="0" borderId="26" xfId="0" applyNumberFormat="1" applyFont="1" applyBorder="1" applyAlignment="1">
      <alignment vertical="top"/>
    </xf>
    <xf numFmtId="10" fontId="11" fillId="0" borderId="52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horizontal="right" vertical="top"/>
    </xf>
    <xf numFmtId="0" fontId="11" fillId="7" borderId="59" xfId="0" applyFont="1" applyFill="1" applyBorder="1" applyAlignment="1">
      <alignment horizontal="left" vertical="top"/>
    </xf>
    <xf numFmtId="0" fontId="11" fillId="7" borderId="10" xfId="0" applyFont="1" applyFill="1" applyBorder="1" applyAlignment="1">
      <alignment horizontal="left" vertical="top"/>
    </xf>
    <xf numFmtId="0" fontId="11" fillId="7" borderId="11" xfId="0" applyFont="1" applyFill="1" applyBorder="1" applyAlignment="1">
      <alignment horizontal="left" vertical="top"/>
    </xf>
    <xf numFmtId="0" fontId="1" fillId="7" borderId="0" xfId="0" applyFont="1" applyFill="1" applyAlignment="1">
      <alignment vertical="top"/>
    </xf>
    <xf numFmtId="0" fontId="11" fillId="7" borderId="33" xfId="0" applyFont="1" applyFill="1" applyBorder="1" applyAlignment="1">
      <alignment vertical="top"/>
    </xf>
    <xf numFmtId="10" fontId="1" fillId="0" borderId="48" xfId="0" applyNumberFormat="1" applyFont="1" applyBorder="1" applyAlignment="1">
      <alignment horizontal="center" vertical="top"/>
    </xf>
    <xf numFmtId="10" fontId="1" fillId="0" borderId="49" xfId="0" applyNumberFormat="1" applyFont="1" applyBorder="1" applyAlignment="1">
      <alignment horizontal="center" vertical="top"/>
    </xf>
    <xf numFmtId="10" fontId="11" fillId="0" borderId="52" xfId="0" applyNumberFormat="1" applyFont="1" applyBorder="1" applyAlignment="1">
      <alignment horizontal="center" vertical="top"/>
    </xf>
    <xf numFmtId="0" fontId="14" fillId="7" borderId="0" xfId="0" applyFont="1" applyFill="1" applyAlignment="1">
      <alignment vertical="top"/>
    </xf>
    <xf numFmtId="0" fontId="11" fillId="7" borderId="0" xfId="0" applyFont="1" applyFill="1" applyAlignment="1">
      <alignment horizontal="left" vertical="top"/>
    </xf>
    <xf numFmtId="0" fontId="11" fillId="7" borderId="33" xfId="0" applyFont="1" applyFill="1" applyBorder="1" applyAlignment="1">
      <alignment horizontal="left" vertical="top"/>
    </xf>
    <xf numFmtId="0" fontId="11" fillId="7" borderId="60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" fillId="7" borderId="14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8" fillId="7" borderId="0" xfId="0" applyFont="1" applyFill="1" applyAlignment="1">
      <alignment vertical="top"/>
    </xf>
    <xf numFmtId="0" fontId="17" fillId="7" borderId="0" xfId="0" applyFont="1" applyFill="1" applyAlignment="1">
      <alignment vertical="top"/>
    </xf>
    <xf numFmtId="0" fontId="1" fillId="7" borderId="12" xfId="0" applyFont="1" applyFill="1" applyBorder="1" applyAlignment="1">
      <alignment vertical="top"/>
    </xf>
    <xf numFmtId="0" fontId="19" fillId="7" borderId="0" xfId="0" applyFont="1" applyFill="1" applyAlignment="1">
      <alignment vertical="center"/>
    </xf>
    <xf numFmtId="0" fontId="19" fillId="7" borderId="0" xfId="0" applyFont="1" applyFill="1"/>
    <xf numFmtId="0" fontId="1" fillId="8" borderId="0" xfId="0" applyFont="1" applyFill="1" applyAlignment="1">
      <alignment vertical="top"/>
    </xf>
    <xf numFmtId="2" fontId="1" fillId="0" borderId="17" xfId="0" applyNumberFormat="1" applyFont="1" applyBorder="1" applyAlignment="1">
      <alignment vertical="top"/>
    </xf>
    <xf numFmtId="0" fontId="1" fillId="9" borderId="0" xfId="0" applyFont="1" applyFill="1" applyAlignment="1">
      <alignment vertical="top"/>
    </xf>
    <xf numFmtId="2" fontId="1" fillId="0" borderId="13" xfId="0" applyNumberFormat="1" applyFont="1" applyBorder="1" applyAlignment="1">
      <alignment vertical="top"/>
    </xf>
    <xf numFmtId="2" fontId="1" fillId="0" borderId="61" xfId="0" applyNumberFormat="1" applyFont="1" applyBorder="1" applyAlignment="1">
      <alignment vertical="top"/>
    </xf>
    <xf numFmtId="0" fontId="1" fillId="10" borderId="14" xfId="0" applyFont="1" applyFill="1" applyBorder="1" applyAlignment="1">
      <alignment vertical="top"/>
    </xf>
    <xf numFmtId="0" fontId="1" fillId="10" borderId="18" xfId="0" applyFont="1" applyFill="1" applyBorder="1" applyAlignment="1">
      <alignment vertical="top"/>
    </xf>
    <xf numFmtId="0" fontId="1" fillId="10" borderId="61" xfId="0" applyFont="1" applyFill="1" applyBorder="1" applyAlignment="1">
      <alignment vertical="top"/>
    </xf>
    <xf numFmtId="0" fontId="1" fillId="9" borderId="0" xfId="0" applyFont="1" applyFill="1" applyBorder="1" applyAlignment="1">
      <alignment vertical="top"/>
    </xf>
    <xf numFmtId="2" fontId="1" fillId="0" borderId="62" xfId="0" applyNumberFormat="1" applyFont="1" applyBorder="1" applyAlignment="1">
      <alignment vertical="top"/>
    </xf>
    <xf numFmtId="0" fontId="1" fillId="9" borderId="28" xfId="0" applyFont="1" applyFill="1" applyBorder="1" applyAlignment="1">
      <alignment vertical="top"/>
    </xf>
    <xf numFmtId="0" fontId="1" fillId="10" borderId="10" xfId="0" applyFont="1" applyFill="1" applyBorder="1" applyAlignment="1">
      <alignment vertical="top"/>
    </xf>
    <xf numFmtId="2" fontId="1" fillId="0" borderId="1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1418020679468"/>
          <c:y val="7.492795389048991E-2"/>
          <c:w val="0.86410635155096016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'pas.parv-gadi'!$A$5:$A$19</c:f>
              <c:numCache>
                <c:formatCode>General</c:formatCode>
                <c:ptCount val="1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</c:numCache>
            </c:numRef>
          </c:cat>
          <c:val>
            <c:numRef>
              <c:f>'pas.parv-gadi'!$B$5:$B$19</c:f>
              <c:numCache>
                <c:formatCode>0.0</c:formatCode>
                <c:ptCount val="15"/>
                <c:pt idx="0">
                  <c:v>188.1</c:v>
                </c:pt>
                <c:pt idx="1">
                  <c:v>183.87700000000001</c:v>
                </c:pt>
                <c:pt idx="2">
                  <c:v>148.73599999999999</c:v>
                </c:pt>
                <c:pt idx="3">
                  <c:v>151.35300000000001</c:v>
                </c:pt>
                <c:pt idx="4">
                  <c:v>164.21300000000002</c:v>
                </c:pt>
                <c:pt idx="5">
                  <c:v>167.43900000000002</c:v>
                </c:pt>
                <c:pt idx="6">
                  <c:v>165.917</c:v>
                </c:pt>
                <c:pt idx="7">
                  <c:v>169.429</c:v>
                </c:pt>
                <c:pt idx="8">
                  <c:v>173.53200000000001</c:v>
                </c:pt>
                <c:pt idx="9">
                  <c:v>179.572</c:v>
                </c:pt>
                <c:pt idx="10">
                  <c:v>195.75600000000003</c:v>
                </c:pt>
                <c:pt idx="11">
                  <c:v>221.16800000000001</c:v>
                </c:pt>
                <c:pt idx="12">
                  <c:v>209.381</c:v>
                </c:pt>
                <c:pt idx="13">
                  <c:v>194.95500000000001</c:v>
                </c:pt>
                <c:pt idx="14">
                  <c:v>183.39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4-47EE-B869-D005B26C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391"/>
        <c:axId val="1"/>
      </c:barChart>
      <c:catAx>
        <c:axId val="517047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2.3633728280572801E-2"/>
              <c:y val="0.406339943293041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5230612971276"/>
          <c:y val="7.982981311942762E-2"/>
          <c:w val="0.73911880496210702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'pas.parv-gadi'!$A$20:$A$35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'pas.parv-gadi'!$B$20:$B$35</c:f>
              <c:numCache>
                <c:formatCode>0.0</c:formatCode>
                <c:ptCount val="16"/>
                <c:pt idx="0">
                  <c:v>161.559</c:v>
                </c:pt>
                <c:pt idx="1">
                  <c:v>145.02099999999999</c:v>
                </c:pt>
                <c:pt idx="2">
                  <c:v>148.44800000000001</c:v>
                </c:pt>
                <c:pt idx="3">
                  <c:v>146.58699999999999</c:v>
                </c:pt>
                <c:pt idx="4">
                  <c:v>147.21600000000001</c:v>
                </c:pt>
                <c:pt idx="5">
                  <c:v>146.114</c:v>
                </c:pt>
                <c:pt idx="6">
                  <c:v>144.374</c:v>
                </c:pt>
                <c:pt idx="7">
                  <c:v>142.87100000000001</c:v>
                </c:pt>
                <c:pt idx="8">
                  <c:v>140.249</c:v>
                </c:pt>
                <c:pt idx="9">
                  <c:v>140.583</c:v>
                </c:pt>
                <c:pt idx="10">
                  <c:v>139.95499999999998</c:v>
                </c:pt>
                <c:pt idx="11">
                  <c:v>86.724937999999995</c:v>
                </c:pt>
                <c:pt idx="12" formatCode="0.00">
                  <c:v>72.649500000000003</c:v>
                </c:pt>
                <c:pt idx="13" formatCode="0.00">
                  <c:v>91.885999999999996</c:v>
                </c:pt>
                <c:pt idx="14" formatCode="0.00">
                  <c:v>103.67100000000001</c:v>
                </c:pt>
                <c:pt idx="15" formatCode="0.00">
                  <c:v>100.916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1-43B0-85AA-6D00894F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overlap val="-85"/>
        <c:axId val="517042591"/>
        <c:axId val="1"/>
      </c:barChart>
      <c:catAx>
        <c:axId val="517042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5.3153964610512243E-2"/>
              <c:y val="0.4271735564304461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25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1933279473456"/>
          <c:y val="7.1633338043598394E-2"/>
          <c:w val="0.74346246719160114"/>
          <c:h val="0.8108893866535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'pas.tr-years'!$B$3</c:f>
              <c:strCache>
                <c:ptCount val="1"/>
                <c:pt idx="0">
                  <c:v>passengers transported (mill pas.)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'pas.tr-years'!$A$8:$A$35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cat>
          <c:val>
            <c:numRef>
              <c:f>'pas.tr-years'!$B$8:$B$35</c:f>
              <c:numCache>
                <c:formatCode>0.0</c:formatCode>
                <c:ptCount val="28"/>
                <c:pt idx="0">
                  <c:v>151.35300000000001</c:v>
                </c:pt>
                <c:pt idx="1">
                  <c:v>164.21300000000002</c:v>
                </c:pt>
                <c:pt idx="2">
                  <c:v>167.43900000000002</c:v>
                </c:pt>
                <c:pt idx="3">
                  <c:v>165.917</c:v>
                </c:pt>
                <c:pt idx="4">
                  <c:v>169.429</c:v>
                </c:pt>
                <c:pt idx="5">
                  <c:v>173.53200000000001</c:v>
                </c:pt>
                <c:pt idx="6">
                  <c:v>179.572</c:v>
                </c:pt>
                <c:pt idx="7">
                  <c:v>195.75600000000003</c:v>
                </c:pt>
                <c:pt idx="8">
                  <c:v>221.16800000000001</c:v>
                </c:pt>
                <c:pt idx="9" formatCode="#\ ##0.0">
                  <c:v>209.381</c:v>
                </c:pt>
                <c:pt idx="10">
                  <c:v>194.95500000000001</c:v>
                </c:pt>
                <c:pt idx="11">
                  <c:v>183.39</c:v>
                </c:pt>
                <c:pt idx="12">
                  <c:v>161.559</c:v>
                </c:pt>
                <c:pt idx="13">
                  <c:v>145.02099999999999</c:v>
                </c:pt>
                <c:pt idx="14">
                  <c:v>148.44800000000001</c:v>
                </c:pt>
                <c:pt idx="15">
                  <c:v>146.58699999999999</c:v>
                </c:pt>
                <c:pt idx="16">
                  <c:v>147.21600000000001</c:v>
                </c:pt>
                <c:pt idx="17">
                  <c:v>146.114</c:v>
                </c:pt>
                <c:pt idx="18">
                  <c:v>144.374</c:v>
                </c:pt>
                <c:pt idx="19">
                  <c:v>142.87100000000001</c:v>
                </c:pt>
                <c:pt idx="20">
                  <c:v>140.249</c:v>
                </c:pt>
                <c:pt idx="21">
                  <c:v>140.583</c:v>
                </c:pt>
                <c:pt idx="22">
                  <c:v>139.95499999999998</c:v>
                </c:pt>
                <c:pt idx="23">
                  <c:v>86.724937999999995</c:v>
                </c:pt>
                <c:pt idx="24" formatCode="0.00">
                  <c:v>72.649500000000003</c:v>
                </c:pt>
                <c:pt idx="25" formatCode="0.00">
                  <c:v>91.885999999999996</c:v>
                </c:pt>
                <c:pt idx="26" formatCode="0.00">
                  <c:v>103.67100000000001</c:v>
                </c:pt>
                <c:pt idx="27" formatCode="0.00">
                  <c:v>100.916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5-4AB3-87BE-4A22CC34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791"/>
        <c:axId val="1"/>
      </c:barChart>
      <c:catAx>
        <c:axId val="51704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mln.pas.</a:t>
                </a:r>
              </a:p>
            </c:rich>
          </c:tx>
          <c:layout>
            <c:manualLayout>
              <c:xMode val="edge"/>
              <c:yMode val="edge"/>
              <c:x val="2.5236618150003977E-2"/>
              <c:y val="0.415473428724635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104775</xdr:rowOff>
    </xdr:from>
    <xdr:to>
      <xdr:col>14</xdr:col>
      <xdr:colOff>419100</xdr:colOff>
      <xdr:row>17</xdr:row>
      <xdr:rowOff>19050</xdr:rowOff>
    </xdr:to>
    <xdr:graphicFrame macro="">
      <xdr:nvGraphicFramePr>
        <xdr:cNvPr id="1149" name="Chart 1">
          <a:extLst>
            <a:ext uri="{FF2B5EF4-FFF2-40B4-BE49-F238E27FC236}">
              <a16:creationId xmlns:a16="http://schemas.microsoft.com/office/drawing/2014/main" id="{99FEBA60-5893-4E51-8DF9-B179AC3F4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177801</xdr:colOff>
      <xdr:row>19</xdr:row>
      <xdr:rowOff>9525</xdr:rowOff>
    </xdr:from>
    <xdr:to>
      <xdr:col>14</xdr:col>
      <xdr:colOff>161925</xdr:colOff>
      <xdr:row>30</xdr:row>
      <xdr:rowOff>47625</xdr:rowOff>
    </xdr:to>
    <xdr:graphicFrame macro="">
      <xdr:nvGraphicFramePr>
        <xdr:cNvPr id="1150" name="Chart 1">
          <a:extLst>
            <a:ext uri="{FF2B5EF4-FFF2-40B4-BE49-F238E27FC236}">
              <a16:creationId xmlns:a16="http://schemas.microsoft.com/office/drawing/2014/main" id="{F2A73923-07D8-4216-8D4B-7263582F1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142875</xdr:rowOff>
    </xdr:from>
    <xdr:to>
      <xdr:col>20</xdr:col>
      <xdr:colOff>50800</xdr:colOff>
      <xdr:row>28</xdr:row>
      <xdr:rowOff>88900</xdr:rowOff>
    </xdr:to>
    <xdr:graphicFrame macro="">
      <xdr:nvGraphicFramePr>
        <xdr:cNvPr id="2151" name="Chart 3">
          <a:extLst>
            <a:ext uri="{FF2B5EF4-FFF2-40B4-BE49-F238E27FC236}">
              <a16:creationId xmlns:a16="http://schemas.microsoft.com/office/drawing/2014/main" id="{CC7AF002-8482-4A65-AED2-0DCBA61DB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3"/>
  <sheetViews>
    <sheetView showGridLines="0" tabSelected="1" zoomScale="94" zoomScaleNormal="94" workbookViewId="0">
      <pane xSplit="1" ySplit="3" topLeftCell="B154" activePane="bottomRight" state="frozen"/>
      <selection pane="topRight" activeCell="B1" sqref="B1"/>
      <selection pane="bottomLeft" activeCell="A4" sqref="A4"/>
      <selection pane="bottomRight" activeCell="G162" sqref="G162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6" customWidth="1"/>
    <col min="4" max="4" width="8.1796875" style="15" customWidth="1"/>
    <col min="5" max="5" width="8.1796875" style="16" customWidth="1"/>
    <col min="6" max="6" width="8.1796875" style="15" customWidth="1"/>
    <col min="7" max="7" width="9.1796875" style="12"/>
    <col min="8" max="8" width="9.1796875" style="12" customWidth="1"/>
    <col min="9" max="16384" width="9.1796875" style="12"/>
  </cols>
  <sheetData>
    <row r="1" spans="1:9" ht="19.5" customHeight="1">
      <c r="A1" s="11" t="s">
        <v>0</v>
      </c>
      <c r="H1" s="16" t="s">
        <v>1</v>
      </c>
    </row>
    <row r="2" spans="1:9" ht="19.5" customHeight="1" thickBot="1">
      <c r="A2" s="16" t="s">
        <v>2</v>
      </c>
      <c r="I2" s="16"/>
    </row>
    <row r="3" spans="1:9" ht="78">
      <c r="A3" s="1"/>
      <c r="B3" s="6" t="s">
        <v>3</v>
      </c>
      <c r="C3" s="2" t="s">
        <v>4</v>
      </c>
      <c r="D3" s="6" t="s">
        <v>5</v>
      </c>
      <c r="E3" s="2" t="s">
        <v>4</v>
      </c>
      <c r="F3" s="7" t="s">
        <v>6</v>
      </c>
      <c r="G3" s="5" t="s">
        <v>7</v>
      </c>
    </row>
    <row r="4" spans="1:9">
      <c r="A4" s="17" t="s">
        <v>8</v>
      </c>
      <c r="B4" s="37" t="s">
        <v>9</v>
      </c>
      <c r="C4" s="38" t="s">
        <v>9</v>
      </c>
      <c r="D4" s="39" t="s">
        <v>9</v>
      </c>
      <c r="E4" s="38" t="s">
        <v>9</v>
      </c>
      <c r="F4" s="40" t="s">
        <v>9</v>
      </c>
      <c r="G4" s="41" t="s">
        <v>9</v>
      </c>
    </row>
    <row r="5" spans="1:9">
      <c r="A5" s="17" t="s">
        <v>10</v>
      </c>
      <c r="B5" s="42" t="s">
        <v>9</v>
      </c>
      <c r="C5" s="43" t="s">
        <v>9</v>
      </c>
      <c r="D5" s="39" t="s">
        <v>9</v>
      </c>
      <c r="E5" s="43" t="s">
        <v>9</v>
      </c>
      <c r="F5" s="40" t="s">
        <v>9</v>
      </c>
      <c r="G5" s="44" t="s">
        <v>9</v>
      </c>
    </row>
    <row r="6" spans="1:9">
      <c r="A6" s="17" t="s">
        <v>11</v>
      </c>
      <c r="B6" s="42" t="s">
        <v>9</v>
      </c>
      <c r="C6" s="43" t="s">
        <v>9</v>
      </c>
      <c r="D6" s="39" t="s">
        <v>9</v>
      </c>
      <c r="E6" s="43" t="s">
        <v>9</v>
      </c>
      <c r="F6" s="40" t="s">
        <v>9</v>
      </c>
      <c r="G6" s="44" t="s">
        <v>9</v>
      </c>
    </row>
    <row r="7" spans="1:9">
      <c r="A7" s="17" t="s">
        <v>12</v>
      </c>
      <c r="B7" s="45" t="s">
        <v>9</v>
      </c>
      <c r="C7" s="46" t="s">
        <v>9</v>
      </c>
      <c r="D7" s="45" t="s">
        <v>9</v>
      </c>
      <c r="E7" s="46" t="s">
        <v>9</v>
      </c>
      <c r="F7" s="40" t="s">
        <v>9</v>
      </c>
      <c r="G7" s="47" t="s">
        <v>9</v>
      </c>
    </row>
    <row r="8" spans="1:9" ht="13.5" thickBot="1">
      <c r="A8" s="18">
        <v>1993</v>
      </c>
      <c r="B8" s="48">
        <v>184.17500000000001</v>
      </c>
      <c r="C8" s="49">
        <f>B8/F8</f>
        <v>0.99030530492853996</v>
      </c>
      <c r="D8" s="48">
        <v>1.8029999999999999</v>
      </c>
      <c r="E8" s="49">
        <f>D8/F8</f>
        <v>9.694695071460065E-3</v>
      </c>
      <c r="F8" s="50">
        <f>SUM(B8,D8)</f>
        <v>185.97800000000001</v>
      </c>
      <c r="G8" s="51" t="s">
        <v>9</v>
      </c>
    </row>
    <row r="9" spans="1:9">
      <c r="A9" s="17" t="s">
        <v>8</v>
      </c>
      <c r="B9" s="37" t="s">
        <v>9</v>
      </c>
      <c r="C9" s="38" t="s">
        <v>9</v>
      </c>
      <c r="D9" s="39" t="s">
        <v>9</v>
      </c>
      <c r="E9" s="38" t="s">
        <v>9</v>
      </c>
      <c r="F9" s="40" t="s">
        <v>9</v>
      </c>
      <c r="G9" s="41" t="s">
        <v>9</v>
      </c>
    </row>
    <row r="10" spans="1:9">
      <c r="A10" s="17" t="s">
        <v>10</v>
      </c>
      <c r="B10" s="42" t="s">
        <v>9</v>
      </c>
      <c r="C10" s="43" t="s">
        <v>9</v>
      </c>
      <c r="D10" s="39" t="s">
        <v>9</v>
      </c>
      <c r="E10" s="43" t="s">
        <v>9</v>
      </c>
      <c r="F10" s="40" t="s">
        <v>9</v>
      </c>
      <c r="G10" s="44" t="s">
        <v>9</v>
      </c>
    </row>
    <row r="11" spans="1:9">
      <c r="A11" s="17" t="s">
        <v>11</v>
      </c>
      <c r="B11" s="42" t="s">
        <v>9</v>
      </c>
      <c r="C11" s="43" t="s">
        <v>9</v>
      </c>
      <c r="D11" s="39" t="s">
        <v>9</v>
      </c>
      <c r="E11" s="43" t="s">
        <v>9</v>
      </c>
      <c r="F11" s="40" t="s">
        <v>9</v>
      </c>
      <c r="G11" s="44" t="s">
        <v>9</v>
      </c>
    </row>
    <row r="12" spans="1:9">
      <c r="A12" s="17" t="s">
        <v>12</v>
      </c>
      <c r="B12" s="45" t="s">
        <v>9</v>
      </c>
      <c r="C12" s="46" t="s">
        <v>9</v>
      </c>
      <c r="D12" s="45" t="s">
        <v>9</v>
      </c>
      <c r="E12" s="46" t="s">
        <v>9</v>
      </c>
      <c r="F12" s="40" t="s">
        <v>9</v>
      </c>
      <c r="G12" s="47" t="s">
        <v>9</v>
      </c>
    </row>
    <row r="13" spans="1:9" ht="13.5" thickBot="1">
      <c r="A13" s="18">
        <v>1994</v>
      </c>
      <c r="B13" s="48">
        <v>187.369</v>
      </c>
      <c r="C13" s="49">
        <f>B13/F13</f>
        <v>0.99611376927166406</v>
      </c>
      <c r="D13" s="48">
        <v>0.73099999999999998</v>
      </c>
      <c r="E13" s="49">
        <f>D13/F13</f>
        <v>3.8862307283359914E-3</v>
      </c>
      <c r="F13" s="50">
        <f>SUM(B13,D13)</f>
        <v>188.1</v>
      </c>
      <c r="G13" s="54">
        <f>F13/F8</f>
        <v>1.0114099517147188</v>
      </c>
    </row>
    <row r="14" spans="1:9">
      <c r="A14" s="17" t="s">
        <v>8</v>
      </c>
      <c r="B14" s="42" t="s">
        <v>9</v>
      </c>
      <c r="C14" s="38" t="s">
        <v>9</v>
      </c>
      <c r="D14" s="39" t="s">
        <v>9</v>
      </c>
      <c r="E14" s="38" t="s">
        <v>9</v>
      </c>
      <c r="F14" s="40" t="s">
        <v>9</v>
      </c>
      <c r="G14" s="41" t="s">
        <v>9</v>
      </c>
    </row>
    <row r="15" spans="1:9">
      <c r="A15" s="17" t="s">
        <v>10</v>
      </c>
      <c r="B15" s="42" t="s">
        <v>9</v>
      </c>
      <c r="C15" s="43" t="s">
        <v>9</v>
      </c>
      <c r="D15" s="39" t="s">
        <v>9</v>
      </c>
      <c r="E15" s="43" t="s">
        <v>9</v>
      </c>
      <c r="F15" s="40" t="s">
        <v>9</v>
      </c>
      <c r="G15" s="44" t="s">
        <v>9</v>
      </c>
    </row>
    <row r="16" spans="1:9">
      <c r="A16" s="17" t="s">
        <v>11</v>
      </c>
      <c r="B16" s="42" t="s">
        <v>9</v>
      </c>
      <c r="C16" s="43" t="s">
        <v>9</v>
      </c>
      <c r="D16" s="39" t="s">
        <v>9</v>
      </c>
      <c r="E16" s="43" t="s">
        <v>9</v>
      </c>
      <c r="F16" s="40" t="s">
        <v>9</v>
      </c>
      <c r="G16" s="44" t="s">
        <v>9</v>
      </c>
    </row>
    <row r="17" spans="1:7">
      <c r="A17" s="17" t="s">
        <v>12</v>
      </c>
      <c r="B17" s="45" t="s">
        <v>9</v>
      </c>
      <c r="C17" s="46" t="s">
        <v>9</v>
      </c>
      <c r="D17" s="45" t="s">
        <v>9</v>
      </c>
      <c r="E17" s="46" t="s">
        <v>9</v>
      </c>
      <c r="F17" s="40" t="s">
        <v>9</v>
      </c>
      <c r="G17" s="47" t="s">
        <v>9</v>
      </c>
    </row>
    <row r="18" spans="1:7" ht="14" thickBot="1">
      <c r="A18" s="18">
        <v>1995</v>
      </c>
      <c r="B18" s="52">
        <v>183.58600000000001</v>
      </c>
      <c r="C18" s="49">
        <f>B18/F18</f>
        <v>0.9984174203407713</v>
      </c>
      <c r="D18" s="52">
        <v>0.29099999999999998</v>
      </c>
      <c r="E18" s="49">
        <f>D18/F18</f>
        <v>1.5825796592287234E-3</v>
      </c>
      <c r="F18" s="50">
        <f>SUM(B18,D18)</f>
        <v>183.87700000000001</v>
      </c>
      <c r="G18" s="53">
        <f>F18/F13</f>
        <v>0.97754917597022872</v>
      </c>
    </row>
    <row r="19" spans="1:7">
      <c r="A19" s="17" t="s">
        <v>8</v>
      </c>
      <c r="B19" s="37" t="s">
        <v>9</v>
      </c>
      <c r="C19" s="38" t="s">
        <v>9</v>
      </c>
      <c r="D19" s="39" t="s">
        <v>9</v>
      </c>
      <c r="E19" s="38" t="s">
        <v>9</v>
      </c>
      <c r="F19" s="40" t="s">
        <v>9</v>
      </c>
      <c r="G19" s="41" t="s">
        <v>9</v>
      </c>
    </row>
    <row r="20" spans="1:7">
      <c r="A20" s="17" t="s">
        <v>10</v>
      </c>
      <c r="B20" s="42" t="s">
        <v>9</v>
      </c>
      <c r="C20" s="43" t="s">
        <v>9</v>
      </c>
      <c r="D20" s="39" t="s">
        <v>9</v>
      </c>
      <c r="E20" s="43" t="s">
        <v>9</v>
      </c>
      <c r="F20" s="40" t="s">
        <v>9</v>
      </c>
      <c r="G20" s="44" t="s">
        <v>9</v>
      </c>
    </row>
    <row r="21" spans="1:7">
      <c r="A21" s="17" t="s">
        <v>11</v>
      </c>
      <c r="B21" s="42" t="s">
        <v>9</v>
      </c>
      <c r="C21" s="43" t="s">
        <v>9</v>
      </c>
      <c r="D21" s="39" t="s">
        <v>9</v>
      </c>
      <c r="E21" s="43" t="s">
        <v>9</v>
      </c>
      <c r="F21" s="40" t="s">
        <v>9</v>
      </c>
      <c r="G21" s="44" t="s">
        <v>9</v>
      </c>
    </row>
    <row r="22" spans="1:7">
      <c r="A22" s="17" t="s">
        <v>12</v>
      </c>
      <c r="B22" s="45" t="s">
        <v>9</v>
      </c>
      <c r="C22" s="46" t="s">
        <v>9</v>
      </c>
      <c r="D22" s="45" t="s">
        <v>9</v>
      </c>
      <c r="E22" s="46" t="s">
        <v>9</v>
      </c>
      <c r="F22" s="40" t="s">
        <v>9</v>
      </c>
      <c r="G22" s="47" t="s">
        <v>9</v>
      </c>
    </row>
    <row r="23" spans="1:7" ht="14" thickBot="1">
      <c r="A23" s="18">
        <v>1996</v>
      </c>
      <c r="B23" s="52">
        <v>147.65299999999999</v>
      </c>
      <c r="C23" s="54">
        <f t="shared" ref="C23:C57" si="0">B23/F23</f>
        <v>0.99271864242685026</v>
      </c>
      <c r="D23" s="52">
        <v>1.083</v>
      </c>
      <c r="E23" s="49">
        <f t="shared" ref="E23:E57" si="1">D23/F23</f>
        <v>7.2813575731497417E-3</v>
      </c>
      <c r="F23" s="50">
        <f>SUM(B23,D23)</f>
        <v>148.73599999999999</v>
      </c>
      <c r="G23" s="53">
        <f>F23/F18</f>
        <v>0.80888855049843089</v>
      </c>
    </row>
    <row r="24" spans="1:7">
      <c r="A24" s="17" t="s">
        <v>8</v>
      </c>
      <c r="B24" s="37">
        <v>34.737000000000002</v>
      </c>
      <c r="C24" s="38">
        <f t="shared" si="0"/>
        <v>0.99575748889207383</v>
      </c>
      <c r="D24" s="55">
        <v>0.14799999999999999</v>
      </c>
      <c r="E24" s="38">
        <f t="shared" si="1"/>
        <v>4.2425111079260423E-3</v>
      </c>
      <c r="F24" s="40">
        <f>SUM(B24,D24)</f>
        <v>34.885000000000005</v>
      </c>
      <c r="G24" s="41" t="s">
        <v>9</v>
      </c>
    </row>
    <row r="25" spans="1:7">
      <c r="A25" s="17" t="s">
        <v>10</v>
      </c>
      <c r="B25" s="42">
        <v>38.351999999999997</v>
      </c>
      <c r="C25" s="43">
        <f t="shared" si="0"/>
        <v>0.99447685725398671</v>
      </c>
      <c r="D25" s="39">
        <v>0.21299999999999999</v>
      </c>
      <c r="E25" s="43">
        <f t="shared" si="1"/>
        <v>5.5231427460132243E-3</v>
      </c>
      <c r="F25" s="40">
        <f>SUM(B25,D25)</f>
        <v>38.564999999999998</v>
      </c>
      <c r="G25" s="44" t="s">
        <v>9</v>
      </c>
    </row>
    <row r="26" spans="1:7">
      <c r="A26" s="17" t="s">
        <v>11</v>
      </c>
      <c r="B26" s="42">
        <v>36.890999999999998</v>
      </c>
      <c r="C26" s="43">
        <f t="shared" si="0"/>
        <v>0.99369696969696963</v>
      </c>
      <c r="D26" s="39">
        <v>0.23400000000000001</v>
      </c>
      <c r="E26" s="43">
        <f t="shared" si="1"/>
        <v>6.3030303030303034E-3</v>
      </c>
      <c r="F26" s="40">
        <f>SUM(B26,D26)</f>
        <v>37.125</v>
      </c>
      <c r="G26" s="44" t="s">
        <v>9</v>
      </c>
    </row>
    <row r="27" spans="1:7">
      <c r="A27" s="17" t="s">
        <v>12</v>
      </c>
      <c r="B27" s="45">
        <v>40.545999999999999</v>
      </c>
      <c r="C27" s="43">
        <f t="shared" si="0"/>
        <v>0.99431065770758742</v>
      </c>
      <c r="D27" s="39">
        <v>0.23200000000000001</v>
      </c>
      <c r="E27" s="43">
        <f t="shared" si="1"/>
        <v>5.6893422924125759E-3</v>
      </c>
      <c r="F27" s="40">
        <f>SUM(B27,D27)</f>
        <v>40.777999999999999</v>
      </c>
      <c r="G27" s="47" t="s">
        <v>9</v>
      </c>
    </row>
    <row r="28" spans="1:7" ht="14" thickBot="1">
      <c r="A28" s="18">
        <v>1997</v>
      </c>
      <c r="B28" s="52">
        <f>SUM(B24:B27)</f>
        <v>150.52599999999998</v>
      </c>
      <c r="C28" s="49">
        <f t="shared" si="0"/>
        <v>0.99453595237623282</v>
      </c>
      <c r="D28" s="52">
        <f>SUM(D24:D27)</f>
        <v>0.82699999999999996</v>
      </c>
      <c r="E28" s="49">
        <f t="shared" si="1"/>
        <v>5.4640476237669544E-3</v>
      </c>
      <c r="F28" s="50">
        <f>SUM(F24:F27)</f>
        <v>151.35300000000001</v>
      </c>
      <c r="G28" s="53">
        <f t="shared" ref="G28:G43" si="2">F28/F23</f>
        <v>1.0175949333046472</v>
      </c>
    </row>
    <row r="29" spans="1:7">
      <c r="A29" s="17" t="s">
        <v>8</v>
      </c>
      <c r="B29" s="37">
        <v>40.179000000000002</v>
      </c>
      <c r="C29" s="38">
        <f t="shared" si="0"/>
        <v>0.99709648600357359</v>
      </c>
      <c r="D29" s="55">
        <v>0.11700000000000001</v>
      </c>
      <c r="E29" s="38">
        <f t="shared" si="1"/>
        <v>2.9035139964264443E-3</v>
      </c>
      <c r="F29" s="40">
        <f>SUM(B29,D29)</f>
        <v>40.295999999999999</v>
      </c>
      <c r="G29" s="43">
        <f t="shared" si="2"/>
        <v>1.1551096459796473</v>
      </c>
    </row>
    <row r="30" spans="1:7">
      <c r="A30" s="17" t="s">
        <v>10</v>
      </c>
      <c r="B30" s="42">
        <v>40.460999999999999</v>
      </c>
      <c r="C30" s="43">
        <f t="shared" si="0"/>
        <v>0.99647817948970541</v>
      </c>
      <c r="D30" s="39">
        <v>0.14299999999999999</v>
      </c>
      <c r="E30" s="43">
        <f t="shared" si="1"/>
        <v>3.521820510294552E-3</v>
      </c>
      <c r="F30" s="40">
        <f>SUM(B30,D30)</f>
        <v>40.603999999999999</v>
      </c>
      <c r="G30" s="43">
        <f t="shared" si="2"/>
        <v>1.0528717749254506</v>
      </c>
    </row>
    <row r="31" spans="1:7">
      <c r="A31" s="17" t="s">
        <v>11</v>
      </c>
      <c r="B31" s="42">
        <v>38.256999999999998</v>
      </c>
      <c r="C31" s="43">
        <f t="shared" si="0"/>
        <v>0.99570558534173137</v>
      </c>
      <c r="D31" s="39">
        <v>0.16500000000000001</v>
      </c>
      <c r="E31" s="43">
        <f t="shared" si="1"/>
        <v>4.2944146582687007E-3</v>
      </c>
      <c r="F31" s="40">
        <f>SUM(B31,D31)</f>
        <v>38.421999999999997</v>
      </c>
      <c r="G31" s="43">
        <f t="shared" si="2"/>
        <v>1.0349360269360268</v>
      </c>
    </row>
    <row r="32" spans="1:7">
      <c r="A32" s="17" t="s">
        <v>12</v>
      </c>
      <c r="B32" s="45">
        <v>44.746000000000002</v>
      </c>
      <c r="C32" s="43">
        <f t="shared" si="0"/>
        <v>0.99676995388830714</v>
      </c>
      <c r="D32" s="39">
        <v>0.14499999999999999</v>
      </c>
      <c r="E32" s="43">
        <f t="shared" si="1"/>
        <v>3.2300461116927665E-3</v>
      </c>
      <c r="F32" s="40">
        <f>SUM(B32,D32)</f>
        <v>44.891000000000005</v>
      </c>
      <c r="G32" s="46">
        <f t="shared" si="2"/>
        <v>1.1008632105547111</v>
      </c>
    </row>
    <row r="33" spans="1:7" ht="14" thickBot="1">
      <c r="A33" s="18">
        <v>1998</v>
      </c>
      <c r="B33" s="52">
        <f>SUM(B29:B32)</f>
        <v>163.643</v>
      </c>
      <c r="C33" s="49">
        <f t="shared" si="0"/>
        <v>0.99652889844287584</v>
      </c>
      <c r="D33" s="52">
        <f>SUM(D29:D32)</f>
        <v>0.57000000000000006</v>
      </c>
      <c r="E33" s="49">
        <f t="shared" si="1"/>
        <v>3.4711015571239792E-3</v>
      </c>
      <c r="F33" s="50">
        <f>SUM(F29:F32)</f>
        <v>164.21300000000002</v>
      </c>
      <c r="G33" s="53">
        <f t="shared" si="2"/>
        <v>1.0849669316102093</v>
      </c>
    </row>
    <row r="34" spans="1:7">
      <c r="A34" s="17" t="s">
        <v>8</v>
      </c>
      <c r="B34" s="37">
        <v>39.622</v>
      </c>
      <c r="C34" s="38">
        <f t="shared" si="0"/>
        <v>0.99690527110328353</v>
      </c>
      <c r="D34" s="55">
        <v>0.123</v>
      </c>
      <c r="E34" s="38">
        <f t="shared" si="1"/>
        <v>3.0947288967165683E-3</v>
      </c>
      <c r="F34" s="40">
        <f>SUM(B34,D34)</f>
        <v>39.744999999999997</v>
      </c>
      <c r="G34" s="43">
        <f t="shared" si="2"/>
        <v>0.98632618622195745</v>
      </c>
    </row>
    <row r="35" spans="1:7">
      <c r="A35" s="17" t="s">
        <v>10</v>
      </c>
      <c r="B35" s="42">
        <v>41.802999999999997</v>
      </c>
      <c r="C35" s="43">
        <f t="shared" si="0"/>
        <v>0.99644832189168575</v>
      </c>
      <c r="D35" s="39">
        <v>0.14899999999999999</v>
      </c>
      <c r="E35" s="43">
        <f t="shared" si="1"/>
        <v>3.5516781083142638E-3</v>
      </c>
      <c r="F35" s="40">
        <f>SUM(B35,D35)</f>
        <v>41.951999999999998</v>
      </c>
      <c r="G35" s="43">
        <f t="shared" si="2"/>
        <v>1.0331986996355038</v>
      </c>
    </row>
    <row r="36" spans="1:7">
      <c r="A36" s="17" t="s">
        <v>11</v>
      </c>
      <c r="B36" s="42">
        <v>39.576000000000001</v>
      </c>
      <c r="C36" s="43">
        <f t="shared" si="0"/>
        <v>0.9954473426063335</v>
      </c>
      <c r="D36" s="39">
        <v>0.18099999999999999</v>
      </c>
      <c r="E36" s="43">
        <f t="shared" si="1"/>
        <v>4.5526573936665246E-3</v>
      </c>
      <c r="F36" s="40">
        <f>SUM(B36,D36)</f>
        <v>39.756999999999998</v>
      </c>
      <c r="G36" s="43">
        <f t="shared" si="2"/>
        <v>1.0347457185987194</v>
      </c>
    </row>
    <row r="37" spans="1:7">
      <c r="A37" s="17" t="s">
        <v>12</v>
      </c>
      <c r="B37" s="45">
        <v>45.828000000000003</v>
      </c>
      <c r="C37" s="43">
        <f t="shared" si="0"/>
        <v>0.99658584320974242</v>
      </c>
      <c r="D37" s="39">
        <v>0.157</v>
      </c>
      <c r="E37" s="43">
        <f t="shared" si="1"/>
        <v>3.4141567902576928E-3</v>
      </c>
      <c r="F37" s="40">
        <f>SUM(B37,D37)</f>
        <v>45.984999999999999</v>
      </c>
      <c r="G37" s="46">
        <f t="shared" si="2"/>
        <v>1.0243701410082198</v>
      </c>
    </row>
    <row r="38" spans="1:7" ht="14" thickBot="1">
      <c r="A38" s="18">
        <v>1999</v>
      </c>
      <c r="B38" s="52">
        <f>SUM(B34:B37)</f>
        <v>166.82900000000001</v>
      </c>
      <c r="C38" s="49">
        <f t="shared" si="0"/>
        <v>0.99635688220784879</v>
      </c>
      <c r="D38" s="52">
        <f>SUM(D34:D37)</f>
        <v>0.61</v>
      </c>
      <c r="E38" s="49">
        <f t="shared" si="1"/>
        <v>3.643117792151171E-3</v>
      </c>
      <c r="F38" s="50">
        <f>SUM(F34:F37)</f>
        <v>167.43900000000002</v>
      </c>
      <c r="G38" s="53">
        <f t="shared" si="2"/>
        <v>1.0196452168829508</v>
      </c>
    </row>
    <row r="39" spans="1:7">
      <c r="A39" s="17" t="s">
        <v>8</v>
      </c>
      <c r="B39" s="37">
        <v>42.03</v>
      </c>
      <c r="C39" s="38">
        <f t="shared" si="0"/>
        <v>0.99701110162254492</v>
      </c>
      <c r="D39" s="55">
        <v>0.126</v>
      </c>
      <c r="E39" s="38">
        <f t="shared" si="1"/>
        <v>2.9888983774551668E-3</v>
      </c>
      <c r="F39" s="40">
        <f>SUM(B39,D39)</f>
        <v>42.155999999999999</v>
      </c>
      <c r="G39" s="43">
        <f t="shared" si="2"/>
        <v>1.0606617184551517</v>
      </c>
    </row>
    <row r="40" spans="1:7">
      <c r="A40" s="17" t="s">
        <v>10</v>
      </c>
      <c r="B40" s="42">
        <v>42.002000000000002</v>
      </c>
      <c r="C40" s="43">
        <f t="shared" si="0"/>
        <v>0.99655966023679021</v>
      </c>
      <c r="D40" s="39">
        <v>0.14499999999999999</v>
      </c>
      <c r="E40" s="43">
        <f t="shared" si="1"/>
        <v>3.4403397632097178E-3</v>
      </c>
      <c r="F40" s="40">
        <f>SUM(B40,D40)</f>
        <v>42.147000000000006</v>
      </c>
      <c r="G40" s="43">
        <f t="shared" si="2"/>
        <v>1.0046481693363847</v>
      </c>
    </row>
    <row r="41" spans="1:7">
      <c r="A41" s="17" t="s">
        <v>11</v>
      </c>
      <c r="B41" s="42">
        <v>37.911000000000001</v>
      </c>
      <c r="C41" s="43">
        <f t="shared" si="0"/>
        <v>0.9956927117531188</v>
      </c>
      <c r="D41" s="39">
        <v>0.16400000000000001</v>
      </c>
      <c r="E41" s="43">
        <f t="shared" si="1"/>
        <v>4.3072882468811555E-3</v>
      </c>
      <c r="F41" s="40">
        <f>SUM(B41,D41)</f>
        <v>38.075000000000003</v>
      </c>
      <c r="G41" s="43">
        <f t="shared" si="2"/>
        <v>0.95769298488316534</v>
      </c>
    </row>
    <row r="42" spans="1:7">
      <c r="A42" s="17" t="s">
        <v>12</v>
      </c>
      <c r="B42" s="45">
        <v>43.402000000000001</v>
      </c>
      <c r="C42" s="43">
        <f t="shared" si="0"/>
        <v>0.99685339580605892</v>
      </c>
      <c r="D42" s="39">
        <v>0.13700000000000001</v>
      </c>
      <c r="E42" s="43">
        <f t="shared" si="1"/>
        <v>3.1466041939410645E-3</v>
      </c>
      <c r="F42" s="40">
        <f>SUM(B42,D42)</f>
        <v>43.539000000000001</v>
      </c>
      <c r="G42" s="46">
        <f t="shared" si="2"/>
        <v>0.94680874198108078</v>
      </c>
    </row>
    <row r="43" spans="1:7" ht="14" thickBot="1">
      <c r="A43" s="18">
        <v>2000</v>
      </c>
      <c r="B43" s="102">
        <f>SUM(B39:B42)</f>
        <v>165.34500000000003</v>
      </c>
      <c r="C43" s="103">
        <f t="shared" si="0"/>
        <v>0.99655249311402705</v>
      </c>
      <c r="D43" s="102">
        <f>SUM(D39:D42)</f>
        <v>0.57200000000000006</v>
      </c>
      <c r="E43" s="103">
        <f t="shared" si="1"/>
        <v>3.4475068859731073E-3</v>
      </c>
      <c r="F43" s="50">
        <f>SUM(F39:F42)</f>
        <v>165.917</v>
      </c>
      <c r="G43" s="53">
        <f t="shared" si="2"/>
        <v>0.9909101224923702</v>
      </c>
    </row>
    <row r="44" spans="1:7">
      <c r="A44" s="17" t="s">
        <v>8</v>
      </c>
      <c r="B44" s="37">
        <v>42.427</v>
      </c>
      <c r="C44" s="38">
        <f t="shared" si="0"/>
        <v>0.99741401603310065</v>
      </c>
      <c r="D44" s="55">
        <v>0.11</v>
      </c>
      <c r="E44" s="38">
        <f t="shared" si="1"/>
        <v>2.5859839668994052E-3</v>
      </c>
      <c r="F44" s="40">
        <f>SUM(B44,D44)</f>
        <v>42.536999999999999</v>
      </c>
      <c r="G44" s="43">
        <f t="shared" ref="G44:G53" si="3">F44/F39</f>
        <v>1.0090378593794478</v>
      </c>
    </row>
    <row r="45" spans="1:7">
      <c r="A45" s="17" t="s">
        <v>10</v>
      </c>
      <c r="B45" s="42">
        <v>42.585999999999999</v>
      </c>
      <c r="C45" s="43">
        <f t="shared" si="0"/>
        <v>0.9968166284349983</v>
      </c>
      <c r="D45" s="39">
        <v>0.13600000000000001</v>
      </c>
      <c r="E45" s="43">
        <f t="shared" si="1"/>
        <v>3.1833715650016387E-3</v>
      </c>
      <c r="F45" s="40">
        <f>SUM(B45,D45)</f>
        <v>42.722000000000001</v>
      </c>
      <c r="G45" s="43">
        <f t="shared" si="3"/>
        <v>1.0136427266472108</v>
      </c>
    </row>
    <row r="46" spans="1:7">
      <c r="A46" s="17" t="s">
        <v>11</v>
      </c>
      <c r="B46" s="42">
        <v>38.981999999999999</v>
      </c>
      <c r="C46" s="43">
        <f t="shared" si="0"/>
        <v>0.99560708995249536</v>
      </c>
      <c r="D46" s="39">
        <v>0.17199999999999999</v>
      </c>
      <c r="E46" s="43">
        <f t="shared" si="1"/>
        <v>4.3929100475047249E-3</v>
      </c>
      <c r="F46" s="40">
        <f>SUM(B46,D46)</f>
        <v>39.153999999999996</v>
      </c>
      <c r="G46" s="43">
        <f t="shared" si="3"/>
        <v>1.0283388049901507</v>
      </c>
    </row>
    <row r="47" spans="1:7">
      <c r="A47" s="17" t="s">
        <v>12</v>
      </c>
      <c r="B47" s="45">
        <v>44.877000000000002</v>
      </c>
      <c r="C47" s="43">
        <f t="shared" si="0"/>
        <v>0.99691220899235822</v>
      </c>
      <c r="D47" s="39">
        <v>0.13900000000000001</v>
      </c>
      <c r="E47" s="43">
        <f t="shared" si="1"/>
        <v>3.0877910076417274E-3</v>
      </c>
      <c r="F47" s="40">
        <f>SUM(B47,D47)</f>
        <v>45.016000000000005</v>
      </c>
      <c r="G47" s="46">
        <f t="shared" si="3"/>
        <v>1.0339236087186201</v>
      </c>
    </row>
    <row r="48" spans="1:7" ht="14" thickBot="1">
      <c r="A48" s="18">
        <v>2001</v>
      </c>
      <c r="B48" s="102">
        <f>SUM(B44:B47)</f>
        <v>168.87200000000001</v>
      </c>
      <c r="C48" s="103">
        <f t="shared" si="0"/>
        <v>0.9967124872365416</v>
      </c>
      <c r="D48" s="102">
        <f>SUM(D44:D47)</f>
        <v>0.55699999999999994</v>
      </c>
      <c r="E48" s="103">
        <f t="shared" si="1"/>
        <v>3.2875127634584395E-3</v>
      </c>
      <c r="F48" s="50">
        <f>SUM(F44:F47)</f>
        <v>169.429</v>
      </c>
      <c r="G48" s="53">
        <f t="shared" si="3"/>
        <v>1.0211672101110796</v>
      </c>
    </row>
    <row r="49" spans="1:7">
      <c r="A49" s="17" t="s">
        <v>8</v>
      </c>
      <c r="B49" s="37">
        <v>41.997</v>
      </c>
      <c r="C49" s="38">
        <f t="shared" si="0"/>
        <v>0.99707977207977216</v>
      </c>
      <c r="D49" s="55">
        <v>0.123</v>
      </c>
      <c r="E49" s="38">
        <f t="shared" si="1"/>
        <v>2.9202279202279204E-3</v>
      </c>
      <c r="F49" s="40">
        <f>SUM(B49,D49)</f>
        <v>42.12</v>
      </c>
      <c r="G49" s="43">
        <f t="shared" si="3"/>
        <v>0.99019676987093586</v>
      </c>
    </row>
    <row r="50" spans="1:7">
      <c r="A50" s="17" t="s">
        <v>10</v>
      </c>
      <c r="B50" s="42">
        <v>44.075000000000003</v>
      </c>
      <c r="C50" s="43">
        <f t="shared" si="0"/>
        <v>0.99645053355037083</v>
      </c>
      <c r="D50" s="39">
        <v>0.157</v>
      </c>
      <c r="E50" s="43">
        <f t="shared" si="1"/>
        <v>3.5494664496292278E-3</v>
      </c>
      <c r="F50" s="40">
        <f>SUM(B50,D50)</f>
        <v>44.231999999999999</v>
      </c>
      <c r="G50" s="43">
        <f t="shared" si="3"/>
        <v>1.0353447872290622</v>
      </c>
    </row>
    <row r="51" spans="1:7">
      <c r="A51" s="17" t="s">
        <v>11</v>
      </c>
      <c r="B51" s="42">
        <v>41.213999999999999</v>
      </c>
      <c r="C51" s="43">
        <f t="shared" si="0"/>
        <v>0.99594026388284762</v>
      </c>
      <c r="D51" s="39">
        <v>0.16800000000000001</v>
      </c>
      <c r="E51" s="43">
        <f t="shared" si="1"/>
        <v>4.0597361171523854E-3</v>
      </c>
      <c r="F51" s="40">
        <f>SUM(B51,D51)</f>
        <v>41.381999999999998</v>
      </c>
      <c r="G51" s="43">
        <f t="shared" si="3"/>
        <v>1.0569035092200032</v>
      </c>
    </row>
    <row r="52" spans="1:7">
      <c r="A52" s="17" t="s">
        <v>12</v>
      </c>
      <c r="B52" s="45">
        <v>45.652999999999999</v>
      </c>
      <c r="C52" s="43">
        <f t="shared" si="0"/>
        <v>0.9968339228787283</v>
      </c>
      <c r="D52" s="39">
        <v>0.14499999999999999</v>
      </c>
      <c r="E52" s="43">
        <f t="shared" si="1"/>
        <v>3.1660771212716709E-3</v>
      </c>
      <c r="F52" s="40">
        <f>SUM(B52,D52)</f>
        <v>45.798000000000002</v>
      </c>
      <c r="G52" s="46">
        <f t="shared" si="3"/>
        <v>1.017371601208459</v>
      </c>
    </row>
    <row r="53" spans="1:7" ht="14" thickBot="1">
      <c r="A53" s="18">
        <v>2002</v>
      </c>
      <c r="B53" s="102">
        <f>SUM(B49:B52)</f>
        <v>172.93899999999999</v>
      </c>
      <c r="C53" s="103">
        <f t="shared" si="0"/>
        <v>0.99658276283336777</v>
      </c>
      <c r="D53" s="102">
        <f>SUM(D49:D52)</f>
        <v>0.59300000000000008</v>
      </c>
      <c r="E53" s="103">
        <f t="shared" si="1"/>
        <v>3.417237166632091E-3</v>
      </c>
      <c r="F53" s="50">
        <f>SUM(F49:F52)</f>
        <v>173.53200000000001</v>
      </c>
      <c r="G53" s="53">
        <f t="shared" si="3"/>
        <v>1.024216633516104</v>
      </c>
    </row>
    <row r="54" spans="1:7">
      <c r="A54" s="17" t="s">
        <v>8</v>
      </c>
      <c r="B54" s="56">
        <v>44.174999999999997</v>
      </c>
      <c r="C54" s="38">
        <f t="shared" si="0"/>
        <v>0.99690828669434917</v>
      </c>
      <c r="D54" s="59">
        <v>0.13700000000000001</v>
      </c>
      <c r="E54" s="38">
        <f t="shared" si="1"/>
        <v>3.09171330565084E-3</v>
      </c>
      <c r="F54" s="40">
        <f>SUM(B54,D54)</f>
        <v>44.311999999999998</v>
      </c>
      <c r="G54" s="43">
        <f t="shared" ref="G54:G68" si="4">F54/F49</f>
        <v>1.0520417853751187</v>
      </c>
    </row>
    <row r="55" spans="1:7">
      <c r="A55" s="17" t="s">
        <v>10</v>
      </c>
      <c r="B55" s="57">
        <v>42.506</v>
      </c>
      <c r="C55" s="43">
        <f t="shared" si="0"/>
        <v>0.99592314901593249</v>
      </c>
      <c r="D55" s="60">
        <v>0.17399999999999999</v>
      </c>
      <c r="E55" s="43">
        <f t="shared" si="1"/>
        <v>4.0768509840674785E-3</v>
      </c>
      <c r="F55" s="40">
        <f>SUM(B55,D55)</f>
        <v>42.68</v>
      </c>
      <c r="G55" s="43">
        <f t="shared" si="4"/>
        <v>0.96491228070175439</v>
      </c>
    </row>
    <row r="56" spans="1:7">
      <c r="A56" s="17" t="s">
        <v>11</v>
      </c>
      <c r="B56" s="57">
        <v>43.2</v>
      </c>
      <c r="C56" s="43">
        <f t="shared" si="0"/>
        <v>0.99516240497581199</v>
      </c>
      <c r="D56" s="60">
        <v>0.21</v>
      </c>
      <c r="E56" s="43">
        <f t="shared" si="1"/>
        <v>4.8375950241879746E-3</v>
      </c>
      <c r="F56" s="40">
        <f>SUM(B56,D56)</f>
        <v>43.410000000000004</v>
      </c>
      <c r="G56" s="43">
        <f t="shared" si="4"/>
        <v>1.0490068145570539</v>
      </c>
    </row>
    <row r="57" spans="1:7">
      <c r="A57" s="17" t="s">
        <v>12</v>
      </c>
      <c r="B57" s="58">
        <v>49.04</v>
      </c>
      <c r="C57" s="43">
        <f t="shared" si="0"/>
        <v>0.99735611145007108</v>
      </c>
      <c r="D57" s="60">
        <v>0.13</v>
      </c>
      <c r="E57" s="43">
        <f t="shared" si="1"/>
        <v>2.6438885499288182E-3</v>
      </c>
      <c r="F57" s="40">
        <f>SUM(B57,D57)</f>
        <v>49.17</v>
      </c>
      <c r="G57" s="46">
        <f t="shared" si="4"/>
        <v>1.0736276693305384</v>
      </c>
    </row>
    <row r="58" spans="1:7" ht="14" thickBot="1">
      <c r="A58" s="18">
        <v>2003</v>
      </c>
      <c r="B58" s="102">
        <f>SUM(B54:B57)</f>
        <v>178.92099999999999</v>
      </c>
      <c r="C58" s="103">
        <f t="shared" ref="C58:C63" si="5">B58/F58</f>
        <v>0.9963747132069587</v>
      </c>
      <c r="D58" s="102">
        <f>SUM(D54:D57)</f>
        <v>0.65100000000000002</v>
      </c>
      <c r="E58" s="103">
        <f t="shared" ref="E58:E63" si="6">D58/F58</f>
        <v>3.6252867930412313E-3</v>
      </c>
      <c r="F58" s="50">
        <f>SUM(F54:F57)</f>
        <v>179.572</v>
      </c>
      <c r="G58" s="53">
        <f t="shared" si="4"/>
        <v>1.0348062605167923</v>
      </c>
    </row>
    <row r="59" spans="1:7">
      <c r="A59" s="69" t="s">
        <v>8</v>
      </c>
      <c r="B59" s="15">
        <v>48.23</v>
      </c>
      <c r="C59" s="76">
        <f t="shared" si="5"/>
        <v>0.99710564399421131</v>
      </c>
      <c r="D59" s="74">
        <v>0.14000000000000001</v>
      </c>
      <c r="E59" s="77">
        <f t="shared" si="6"/>
        <v>2.8943560057887122E-3</v>
      </c>
      <c r="F59" s="71">
        <f>SUM(B59,D59)</f>
        <v>48.37</v>
      </c>
      <c r="G59" s="43">
        <f t="shared" si="4"/>
        <v>1.0915779021484022</v>
      </c>
    </row>
    <row r="60" spans="1:7">
      <c r="A60" s="69" t="s">
        <v>10</v>
      </c>
      <c r="B60" s="15">
        <v>48.39</v>
      </c>
      <c r="C60" s="76">
        <f t="shared" si="5"/>
        <v>0.99711518648258812</v>
      </c>
      <c r="D60" s="75">
        <v>0.14000000000000001</v>
      </c>
      <c r="E60" s="78">
        <f t="shared" si="6"/>
        <v>2.8848135174119102E-3</v>
      </c>
      <c r="F60" s="72">
        <f>SUM(B60,D60)</f>
        <v>48.53</v>
      </c>
      <c r="G60" s="43">
        <f t="shared" si="4"/>
        <v>1.1370665417057171</v>
      </c>
    </row>
    <row r="61" spans="1:7">
      <c r="A61" s="69" t="s">
        <v>11</v>
      </c>
      <c r="B61" s="15">
        <v>47.29</v>
      </c>
      <c r="C61" s="76">
        <f t="shared" si="5"/>
        <v>0.99515993265993274</v>
      </c>
      <c r="D61" s="75">
        <v>0.23</v>
      </c>
      <c r="E61" s="78">
        <f t="shared" si="6"/>
        <v>4.8400673400673406E-3</v>
      </c>
      <c r="F61" s="72">
        <f>SUM(B61,D61)</f>
        <v>47.519999999999996</v>
      </c>
      <c r="G61" s="43">
        <f t="shared" si="4"/>
        <v>1.094678645473393</v>
      </c>
    </row>
    <row r="62" spans="1:7">
      <c r="A62" s="69" t="s">
        <v>12</v>
      </c>
      <c r="B62" s="15">
        <v>51.17</v>
      </c>
      <c r="C62" s="76">
        <f t="shared" si="5"/>
        <v>0.99676640174536391</v>
      </c>
      <c r="D62" s="75">
        <v>0.16600000000000001</v>
      </c>
      <c r="E62" s="78">
        <f t="shared" si="6"/>
        <v>3.2335982546361232E-3</v>
      </c>
      <c r="F62" s="72">
        <f>SUM(B62,D62)</f>
        <v>51.335999999999999</v>
      </c>
      <c r="G62" s="46">
        <f t="shared" si="4"/>
        <v>1.04405125076266</v>
      </c>
    </row>
    <row r="63" spans="1:7" ht="14" thickBot="1">
      <c r="A63" s="70">
        <v>2004</v>
      </c>
      <c r="B63" s="104">
        <f>SUM(B59:B62)</f>
        <v>195.07999999999998</v>
      </c>
      <c r="C63" s="105">
        <f t="shared" si="5"/>
        <v>0.99654672142871714</v>
      </c>
      <c r="D63" s="106">
        <f>SUM(D59:D62)</f>
        <v>0.67600000000000005</v>
      </c>
      <c r="E63" s="107">
        <f t="shared" si="6"/>
        <v>3.4532785712826169E-3</v>
      </c>
      <c r="F63" s="73">
        <f>SUM(F59:F62)</f>
        <v>195.75600000000003</v>
      </c>
      <c r="G63" s="53">
        <f t="shared" si="4"/>
        <v>1.0901254093065735</v>
      </c>
    </row>
    <row r="64" spans="1:7" ht="13.5" thickTop="1">
      <c r="A64" s="69" t="s">
        <v>8</v>
      </c>
      <c r="B64" s="15">
        <v>53.622999999999998</v>
      </c>
      <c r="C64" s="76">
        <f t="shared" ref="C64:C117" si="7">B64/F64</f>
        <v>0.99869629188162334</v>
      </c>
      <c r="D64" s="74">
        <v>7.0000000000000007E-2</v>
      </c>
      <c r="E64" s="77">
        <f t="shared" ref="E64:E97" si="8">D64/F64</f>
        <v>1.3037081183766973E-3</v>
      </c>
      <c r="F64" s="71">
        <f>SUM(B64,D64)</f>
        <v>53.692999999999998</v>
      </c>
      <c r="G64" s="43">
        <f t="shared" si="4"/>
        <v>1.1100475501343807</v>
      </c>
    </row>
    <row r="65" spans="1:7">
      <c r="A65" s="69" t="s">
        <v>10</v>
      </c>
      <c r="B65" s="15">
        <v>53.473999999999997</v>
      </c>
      <c r="C65" s="76">
        <f t="shared" si="7"/>
        <v>0.9970354073052039</v>
      </c>
      <c r="D65" s="75">
        <v>0.159</v>
      </c>
      <c r="E65" s="78">
        <f t="shared" si="8"/>
        <v>2.9645926947961146E-3</v>
      </c>
      <c r="F65" s="72">
        <f>SUM(B65,D65)</f>
        <v>53.632999999999996</v>
      </c>
      <c r="G65" s="43">
        <f t="shared" si="4"/>
        <v>1.105151452709664</v>
      </c>
    </row>
    <row r="66" spans="1:7">
      <c r="A66" s="69" t="s">
        <v>11</v>
      </c>
      <c r="B66" s="15">
        <v>57.962000000000003</v>
      </c>
      <c r="C66" s="76">
        <f t="shared" si="7"/>
        <v>0.99615027669886236</v>
      </c>
      <c r="D66" s="75">
        <v>0.224</v>
      </c>
      <c r="E66" s="78">
        <f t="shared" si="8"/>
        <v>3.8497233011377308E-3</v>
      </c>
      <c r="F66" s="72">
        <f>SUM(B66,D66)</f>
        <v>58.186</v>
      </c>
      <c r="G66" s="43">
        <f t="shared" si="4"/>
        <v>1.2244528619528621</v>
      </c>
    </row>
    <row r="67" spans="1:7">
      <c r="A67" s="69" t="s">
        <v>12</v>
      </c>
      <c r="B67" s="15">
        <v>55.518999999999998</v>
      </c>
      <c r="C67" s="76">
        <f t="shared" si="7"/>
        <v>0.99753845048152934</v>
      </c>
      <c r="D67" s="75">
        <v>0.13700000000000001</v>
      </c>
      <c r="E67" s="78">
        <f t="shared" si="8"/>
        <v>2.4615495184706054E-3</v>
      </c>
      <c r="F67" s="72">
        <f>SUM(B67,D67)</f>
        <v>55.655999999999999</v>
      </c>
      <c r="G67" s="46">
        <f t="shared" si="4"/>
        <v>1.0841514726507715</v>
      </c>
    </row>
    <row r="68" spans="1:7" ht="14" thickBot="1">
      <c r="A68" s="87">
        <v>2005</v>
      </c>
      <c r="B68" s="108">
        <f>SUM(B64:B67)</f>
        <v>220.578</v>
      </c>
      <c r="C68" s="109">
        <f t="shared" si="7"/>
        <v>0.99733234464298626</v>
      </c>
      <c r="D68" s="110">
        <f>SUM(D64:D67)</f>
        <v>0.59000000000000008</v>
      </c>
      <c r="E68" s="111">
        <f t="shared" si="8"/>
        <v>2.6676553570136731E-3</v>
      </c>
      <c r="F68" s="88">
        <f>SUM(F64:F67)</f>
        <v>221.16800000000001</v>
      </c>
      <c r="G68" s="89">
        <f t="shared" si="4"/>
        <v>1.1298146672388074</v>
      </c>
    </row>
    <row r="69" spans="1:7">
      <c r="A69" s="90" t="s">
        <v>8</v>
      </c>
      <c r="B69" s="91">
        <v>51.970999999999997</v>
      </c>
      <c r="C69" s="94">
        <f t="shared" si="7"/>
        <v>0.9977921130438121</v>
      </c>
      <c r="D69" s="74">
        <v>0.115</v>
      </c>
      <c r="E69" s="77">
        <f t="shared" si="8"/>
        <v>2.2078869561878434E-3</v>
      </c>
      <c r="F69" s="71">
        <f>SUM(B69,D69)</f>
        <v>52.085999999999999</v>
      </c>
      <c r="G69" s="96">
        <f t="shared" ref="G69:G78" si="9">F69/F64</f>
        <v>0.97007058648240929</v>
      </c>
    </row>
    <row r="70" spans="1:7">
      <c r="A70" s="92" t="s">
        <v>10</v>
      </c>
      <c r="B70" s="15">
        <v>53.811999999999998</v>
      </c>
      <c r="C70" s="95">
        <f t="shared" si="7"/>
        <v>0.99622334123222744</v>
      </c>
      <c r="D70" s="75">
        <v>0.20399999999999999</v>
      </c>
      <c r="E70" s="78">
        <f t="shared" si="8"/>
        <v>3.7766587677725118E-3</v>
      </c>
      <c r="F70" s="72">
        <f>SUM(B70,D70)</f>
        <v>54.015999999999998</v>
      </c>
      <c r="G70" s="97">
        <f t="shared" si="9"/>
        <v>1.0071411257994145</v>
      </c>
    </row>
    <row r="71" spans="1:7">
      <c r="A71" s="92" t="s">
        <v>11</v>
      </c>
      <c r="B71" s="15">
        <v>49.847999999999999</v>
      </c>
      <c r="C71" s="95">
        <f t="shared" si="7"/>
        <v>0.99508923224338242</v>
      </c>
      <c r="D71" s="75">
        <v>0.246</v>
      </c>
      <c r="E71" s="78">
        <f t="shared" si="8"/>
        <v>4.9107677566175584E-3</v>
      </c>
      <c r="F71" s="72">
        <f>SUM(B71,D71)</f>
        <v>50.094000000000001</v>
      </c>
      <c r="G71" s="97">
        <f t="shared" si="9"/>
        <v>0.86092874574639955</v>
      </c>
    </row>
    <row r="72" spans="1:7">
      <c r="A72" s="92" t="s">
        <v>12</v>
      </c>
      <c r="B72" s="15">
        <v>53.042999999999999</v>
      </c>
      <c r="C72" s="95">
        <f t="shared" si="7"/>
        <v>0.99733007426906073</v>
      </c>
      <c r="D72" s="75">
        <v>0.14199999999999999</v>
      </c>
      <c r="E72" s="78">
        <f t="shared" si="8"/>
        <v>2.6699257309391743E-3</v>
      </c>
      <c r="F72" s="72">
        <f>SUM(B72,D72)</f>
        <v>53.185000000000002</v>
      </c>
      <c r="G72" s="97">
        <f t="shared" si="9"/>
        <v>0.95560227109386231</v>
      </c>
    </row>
    <row r="73" spans="1:7" ht="14" thickBot="1">
      <c r="A73" s="93">
        <v>2006</v>
      </c>
      <c r="B73" s="99">
        <f>SUM(B69:B72)</f>
        <v>208.67399999999998</v>
      </c>
      <c r="C73" s="112">
        <f t="shared" si="7"/>
        <v>0.99662338034492137</v>
      </c>
      <c r="D73" s="101">
        <f>SUM(D69:D72)</f>
        <v>0.70699999999999996</v>
      </c>
      <c r="E73" s="113">
        <f t="shared" si="8"/>
        <v>3.3766196550785409E-3</v>
      </c>
      <c r="F73" s="100">
        <f>SUM(F69:F72)</f>
        <v>209.381</v>
      </c>
      <c r="G73" s="114">
        <f t="shared" si="9"/>
        <v>0.94670567170657594</v>
      </c>
    </row>
    <row r="74" spans="1:7">
      <c r="A74" s="92" t="s">
        <v>8</v>
      </c>
      <c r="B74" s="15">
        <v>51.091000000000001</v>
      </c>
      <c r="C74" s="76">
        <f t="shared" si="7"/>
        <v>0.99775416943326956</v>
      </c>
      <c r="D74" s="74">
        <v>0.115</v>
      </c>
      <c r="E74" s="76">
        <f t="shared" si="8"/>
        <v>2.245830566730461E-3</v>
      </c>
      <c r="F74" s="71">
        <f>SUM(B74,D74)</f>
        <v>51.206000000000003</v>
      </c>
      <c r="G74" s="96">
        <f t="shared" si="9"/>
        <v>0.98310486503091055</v>
      </c>
    </row>
    <row r="75" spans="1:7">
      <c r="A75" s="92" t="s">
        <v>10</v>
      </c>
      <c r="B75" s="15">
        <v>48.963000000000001</v>
      </c>
      <c r="C75" s="76">
        <f t="shared" si="7"/>
        <v>0.99700671960904097</v>
      </c>
      <c r="D75" s="75">
        <v>0.14699999999999999</v>
      </c>
      <c r="E75" s="76">
        <f t="shared" si="8"/>
        <v>2.9932803909590712E-3</v>
      </c>
      <c r="F75" s="72">
        <f>SUM(B75,D75)</f>
        <v>49.11</v>
      </c>
      <c r="G75" s="97">
        <f t="shared" si="9"/>
        <v>0.90917505924170616</v>
      </c>
    </row>
    <row r="76" spans="1:7">
      <c r="A76" s="92" t="s">
        <v>11</v>
      </c>
      <c r="B76" s="15">
        <v>45.51</v>
      </c>
      <c r="C76" s="76">
        <f t="shared" si="7"/>
        <v>0.99599501017661352</v>
      </c>
      <c r="D76" s="75">
        <v>0.183</v>
      </c>
      <c r="E76" s="76">
        <f t="shared" si="8"/>
        <v>4.0049898233865148E-3</v>
      </c>
      <c r="F76" s="72">
        <f>SUM(B76,D76)</f>
        <v>45.692999999999998</v>
      </c>
      <c r="G76" s="97">
        <f t="shared" si="9"/>
        <v>0.91214516708587845</v>
      </c>
    </row>
    <row r="77" spans="1:7">
      <c r="A77" s="92" t="s">
        <v>12</v>
      </c>
      <c r="B77" s="15">
        <v>48.78</v>
      </c>
      <c r="C77" s="76">
        <f t="shared" si="7"/>
        <v>0.9966085073346137</v>
      </c>
      <c r="D77" s="75">
        <v>0.16600000000000001</v>
      </c>
      <c r="E77" s="76">
        <f t="shared" si="8"/>
        <v>3.3914926653863444E-3</v>
      </c>
      <c r="F77" s="72">
        <f>SUM(B77,D77)</f>
        <v>48.945999999999998</v>
      </c>
      <c r="G77" s="97">
        <f t="shared" si="9"/>
        <v>0.92029707624330159</v>
      </c>
    </row>
    <row r="78" spans="1:7" ht="14" thickBot="1">
      <c r="A78" s="98">
        <v>2007</v>
      </c>
      <c r="B78" s="99">
        <f>SUM(B74:B77)</f>
        <v>194.34399999999999</v>
      </c>
      <c r="C78" s="115">
        <f t="shared" si="7"/>
        <v>0.99686594342284107</v>
      </c>
      <c r="D78" s="101">
        <f>SUM(D74:D77)</f>
        <v>0.61099999999999999</v>
      </c>
      <c r="E78" s="115">
        <f t="shared" si="8"/>
        <v>3.1340565771588312E-3</v>
      </c>
      <c r="F78" s="100">
        <f>SUM(F74:F77)</f>
        <v>194.95500000000001</v>
      </c>
      <c r="G78" s="114">
        <f t="shared" si="9"/>
        <v>0.931101675892273</v>
      </c>
    </row>
    <row r="79" spans="1:7">
      <c r="A79" s="128" t="s">
        <v>8</v>
      </c>
      <c r="B79" s="74">
        <v>45.908999999999999</v>
      </c>
      <c r="C79" s="94">
        <f t="shared" si="7"/>
        <v>0.99767472183588324</v>
      </c>
      <c r="D79" s="91">
        <v>0.107</v>
      </c>
      <c r="E79" s="138">
        <f t="shared" si="8"/>
        <v>2.3252781641168291E-3</v>
      </c>
      <c r="F79" s="71">
        <f>SUM(B79,D79)</f>
        <v>46.015999999999998</v>
      </c>
      <c r="G79" s="136">
        <f>F79/F74</f>
        <v>0.89864469007538172</v>
      </c>
    </row>
    <row r="80" spans="1:7">
      <c r="A80" s="129" t="s">
        <v>10</v>
      </c>
      <c r="B80" s="75">
        <v>48.009</v>
      </c>
      <c r="C80" s="95">
        <f t="shared" si="7"/>
        <v>0.9970095321163791</v>
      </c>
      <c r="D80" s="15">
        <v>0.14399999999999999</v>
      </c>
      <c r="E80" s="76">
        <f t="shared" si="8"/>
        <v>2.9904678836209582E-3</v>
      </c>
      <c r="F80" s="72">
        <f>SUM(B80,D80)</f>
        <v>48.152999999999999</v>
      </c>
      <c r="G80" s="137">
        <f>F80/F75</f>
        <v>0.98051313378130722</v>
      </c>
    </row>
    <row r="81" spans="1:19">
      <c r="A81" s="129" t="s">
        <v>11</v>
      </c>
      <c r="B81" s="75">
        <v>43.923000000000002</v>
      </c>
      <c r="C81" s="95">
        <f t="shared" si="7"/>
        <v>0.99580574952389589</v>
      </c>
      <c r="D81" s="15">
        <v>0.185</v>
      </c>
      <c r="E81" s="76">
        <f t="shared" si="8"/>
        <v>4.1942504761041076E-3</v>
      </c>
      <c r="F81" s="72">
        <f>SUM(B81,D81)</f>
        <v>44.108000000000004</v>
      </c>
      <c r="G81" s="137">
        <f>F81/F76</f>
        <v>0.96531197338760877</v>
      </c>
    </row>
    <row r="82" spans="1:19">
      <c r="A82" s="129" t="s">
        <v>12</v>
      </c>
      <c r="B82" s="75">
        <v>44.975999999999999</v>
      </c>
      <c r="C82" s="95">
        <f t="shared" si="7"/>
        <v>0.99696318134462347</v>
      </c>
      <c r="D82" s="15">
        <v>0.13700000000000001</v>
      </c>
      <c r="E82" s="76">
        <f t="shared" si="8"/>
        <v>3.0368186553764993E-3</v>
      </c>
      <c r="F82" s="72">
        <f>SUM(B82,D82)</f>
        <v>45.113</v>
      </c>
      <c r="G82" s="137">
        <f>F82/F77</f>
        <v>0.92168920851550695</v>
      </c>
    </row>
    <row r="83" spans="1:19" ht="14" thickBot="1">
      <c r="A83" s="130">
        <v>2008</v>
      </c>
      <c r="B83" s="139">
        <f>SUM(B79:B82)</f>
        <v>182.81700000000001</v>
      </c>
      <c r="C83" s="140">
        <f t="shared" si="7"/>
        <v>0.99687551120562745</v>
      </c>
      <c r="D83" s="141">
        <f>SUM(D79:D82)</f>
        <v>0.57299999999999995</v>
      </c>
      <c r="E83" s="142">
        <f t="shared" si="8"/>
        <v>3.1244887943726483E-3</v>
      </c>
      <c r="F83" s="143">
        <f>SUM(F79:F82)</f>
        <v>183.39</v>
      </c>
      <c r="G83" s="144">
        <f>F83/F78</f>
        <v>0.94067861814264819</v>
      </c>
    </row>
    <row r="84" spans="1:19" ht="15.5">
      <c r="A84" s="154" t="s">
        <v>8</v>
      </c>
      <c r="B84" s="15">
        <v>45.454999999999998</v>
      </c>
      <c r="C84" s="76">
        <f t="shared" si="7"/>
        <v>0.99804584577551381</v>
      </c>
      <c r="D84" s="74">
        <v>8.8999999999999996E-2</v>
      </c>
      <c r="E84" s="77">
        <f t="shared" si="8"/>
        <v>1.9541542244862114E-3</v>
      </c>
      <c r="F84" s="15">
        <f>SUM(B84,D84)</f>
        <v>45.543999999999997</v>
      </c>
      <c r="G84" s="159" t="s">
        <v>13</v>
      </c>
      <c r="H84" s="170" t="s">
        <v>14</v>
      </c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62"/>
    </row>
    <row r="85" spans="1:19" ht="15.5">
      <c r="A85" s="155" t="s">
        <v>10</v>
      </c>
      <c r="B85" s="15">
        <v>39.526000000000003</v>
      </c>
      <c r="C85" s="76">
        <f t="shared" si="7"/>
        <v>0.99584288629664153</v>
      </c>
      <c r="D85" s="75">
        <v>0.16500000000000001</v>
      </c>
      <c r="E85" s="78">
        <f t="shared" si="8"/>
        <v>4.157113703358444E-3</v>
      </c>
      <c r="F85" s="15">
        <f>SUM(B85,D85)</f>
        <v>39.691000000000003</v>
      </c>
      <c r="G85" s="160" t="s">
        <v>13</v>
      </c>
      <c r="H85" s="170" t="s">
        <v>15</v>
      </c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62"/>
    </row>
    <row r="86" spans="1:19" ht="15.5">
      <c r="A86" s="155" t="s">
        <v>11</v>
      </c>
      <c r="B86" s="15">
        <v>38.002000000000002</v>
      </c>
      <c r="C86" s="76">
        <f t="shared" si="7"/>
        <v>0.995650806958709</v>
      </c>
      <c r="D86" s="75">
        <v>0.16600000000000001</v>
      </c>
      <c r="E86" s="78">
        <f t="shared" si="8"/>
        <v>4.349193041291134E-3</v>
      </c>
      <c r="F86" s="15">
        <f>SUM(B86,D86)</f>
        <v>38.167999999999999</v>
      </c>
      <c r="G86" s="160" t="s">
        <v>13</v>
      </c>
      <c r="H86" s="170" t="s">
        <v>16</v>
      </c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62"/>
    </row>
    <row r="87" spans="1:19" ht="15.5">
      <c r="A87" s="155" t="s">
        <v>12</v>
      </c>
      <c r="B87" s="15">
        <v>38.027999999999999</v>
      </c>
      <c r="C87" s="76">
        <f t="shared" si="7"/>
        <v>0.99664535066568827</v>
      </c>
      <c r="D87" s="75">
        <v>0.128</v>
      </c>
      <c r="E87" s="78">
        <f t="shared" si="8"/>
        <v>3.3546493343117731E-3</v>
      </c>
      <c r="F87" s="15">
        <f>SUM(B87,D87)</f>
        <v>38.155999999999999</v>
      </c>
      <c r="G87" s="160" t="s">
        <v>13</v>
      </c>
      <c r="H87" s="170" t="s">
        <v>17</v>
      </c>
      <c r="I87" s="170"/>
      <c r="J87" s="171"/>
      <c r="K87" s="171"/>
      <c r="L87" s="171"/>
      <c r="M87" s="171"/>
      <c r="N87" s="171"/>
      <c r="O87" s="171"/>
      <c r="P87" s="171"/>
      <c r="Q87" s="171"/>
      <c r="R87" s="171"/>
      <c r="S87" s="171"/>
    </row>
    <row r="88" spans="1:19" ht="14" thickBot="1">
      <c r="A88" s="156">
        <v>2009</v>
      </c>
      <c r="B88" s="139">
        <f>SUM(B84:B87)</f>
        <v>161.011</v>
      </c>
      <c r="C88" s="142">
        <f t="shared" si="7"/>
        <v>0.99660805030979394</v>
      </c>
      <c r="D88" s="139">
        <f>SUM(D84:D87)</f>
        <v>0.54800000000000004</v>
      </c>
      <c r="E88" s="151">
        <f t="shared" si="8"/>
        <v>3.3919496902060551E-3</v>
      </c>
      <c r="F88" s="141">
        <f>SUM(F84:F87)</f>
        <v>161.559</v>
      </c>
      <c r="G88" s="161" t="s">
        <v>13</v>
      </c>
    </row>
    <row r="89" spans="1:19">
      <c r="A89" s="157" t="s">
        <v>8</v>
      </c>
      <c r="B89" s="15">
        <v>35.094000000000001</v>
      </c>
      <c r="C89" s="76">
        <f t="shared" si="7"/>
        <v>0.99761214395360731</v>
      </c>
      <c r="D89" s="74">
        <v>8.4000000000000005E-2</v>
      </c>
      <c r="E89" s="77">
        <f t="shared" si="8"/>
        <v>2.3878560463926318E-3</v>
      </c>
      <c r="F89" s="71">
        <f>SUM(B89,D89)</f>
        <v>35.178000000000004</v>
      </c>
      <c r="G89" s="96">
        <f t="shared" ref="G89:G98" si="10">F89/F84</f>
        <v>0.77239592481995445</v>
      </c>
    </row>
    <row r="90" spans="1:19">
      <c r="A90" s="157" t="s">
        <v>10</v>
      </c>
      <c r="B90" s="15">
        <v>35.857999999999997</v>
      </c>
      <c r="C90" s="76">
        <f t="shared" si="7"/>
        <v>0.99691400928577389</v>
      </c>
      <c r="D90" s="75">
        <v>0.111</v>
      </c>
      <c r="E90" s="78">
        <f t="shared" si="8"/>
        <v>3.0859907142261399E-3</v>
      </c>
      <c r="F90" s="72">
        <f>SUM(B90,D90)</f>
        <v>35.968999999999994</v>
      </c>
      <c r="G90" s="97">
        <f t="shared" si="10"/>
        <v>0.90622559270363534</v>
      </c>
    </row>
    <row r="91" spans="1:19">
      <c r="A91" s="157" t="s">
        <v>11</v>
      </c>
      <c r="B91" s="15">
        <v>35.101999999999997</v>
      </c>
      <c r="C91" s="76">
        <f t="shared" si="7"/>
        <v>0.99611226198246261</v>
      </c>
      <c r="D91" s="75">
        <v>0.13700000000000001</v>
      </c>
      <c r="E91" s="78">
        <f t="shared" si="8"/>
        <v>3.8877380175373882E-3</v>
      </c>
      <c r="F91" s="72">
        <f>SUM(B91,D91)</f>
        <v>35.238999999999997</v>
      </c>
      <c r="G91" s="97">
        <f t="shared" si="10"/>
        <v>0.92326032278348347</v>
      </c>
    </row>
    <row r="92" spans="1:19">
      <c r="A92" s="157" t="s">
        <v>12</v>
      </c>
      <c r="B92" s="15">
        <v>38.542999999999999</v>
      </c>
      <c r="C92" s="76">
        <f t="shared" si="7"/>
        <v>0.99761873948492308</v>
      </c>
      <c r="D92" s="75">
        <v>9.1999999999999998E-2</v>
      </c>
      <c r="E92" s="78">
        <f t="shared" si="8"/>
        <v>2.3812605150770028E-3</v>
      </c>
      <c r="F92" s="72">
        <f>SUM(B92,D92)</f>
        <v>38.634999999999998</v>
      </c>
      <c r="G92" s="97">
        <f t="shared" si="10"/>
        <v>1.0125537268057447</v>
      </c>
    </row>
    <row r="93" spans="1:19" ht="14" thickBot="1">
      <c r="A93" s="158">
        <v>2010</v>
      </c>
      <c r="B93" s="141">
        <f>SUM(B89:B92)</f>
        <v>144.59700000000001</v>
      </c>
      <c r="C93" s="142">
        <f>B93/F93</f>
        <v>0.99707628550347893</v>
      </c>
      <c r="D93" s="139">
        <f>SUM(D89:D92)</f>
        <v>0.42400000000000004</v>
      </c>
      <c r="E93" s="151">
        <f>D93/F93</f>
        <v>2.923714496521194E-3</v>
      </c>
      <c r="F93" s="143">
        <f>SUM(F89:F92)</f>
        <v>145.02099999999999</v>
      </c>
      <c r="G93" s="152">
        <f t="shared" si="10"/>
        <v>0.89763491975067922</v>
      </c>
    </row>
    <row r="94" spans="1:19">
      <c r="A94" s="157" t="s">
        <v>8</v>
      </c>
      <c r="B94" s="15">
        <v>36.475000000000001</v>
      </c>
      <c r="C94" s="76">
        <f t="shared" si="7"/>
        <v>0.99748407033664233</v>
      </c>
      <c r="D94" s="74">
        <v>9.1999999999999998E-2</v>
      </c>
      <c r="E94" s="77">
        <f t="shared" si="8"/>
        <v>2.5159296633576723E-3</v>
      </c>
      <c r="F94" s="71">
        <f>SUM(B94,D94)</f>
        <v>36.567</v>
      </c>
      <c r="G94" s="96">
        <f t="shared" si="10"/>
        <v>1.0394849053385637</v>
      </c>
    </row>
    <row r="95" spans="1:19">
      <c r="A95" s="157" t="s">
        <v>10</v>
      </c>
      <c r="B95" s="15">
        <v>37.311999999999998</v>
      </c>
      <c r="C95" s="76">
        <f t="shared" si="7"/>
        <v>0.99740704108636957</v>
      </c>
      <c r="D95" s="75">
        <v>9.7000000000000003E-2</v>
      </c>
      <c r="E95" s="78">
        <f t="shared" si="8"/>
        <v>2.5929589136304098E-3</v>
      </c>
      <c r="F95" s="72">
        <f>SUM(B95,D95)</f>
        <v>37.408999999999999</v>
      </c>
      <c r="G95" s="97">
        <f t="shared" si="10"/>
        <v>1.0400344741305014</v>
      </c>
    </row>
    <row r="96" spans="1:19">
      <c r="A96" s="157" t="s">
        <v>11</v>
      </c>
      <c r="B96" s="15">
        <v>36.201999999999998</v>
      </c>
      <c r="C96" s="76">
        <f t="shared" si="7"/>
        <v>0.99601067488375927</v>
      </c>
      <c r="D96" s="75">
        <v>0.14499999999999999</v>
      </c>
      <c r="E96" s="78">
        <f t="shared" si="8"/>
        <v>3.9893251162406796E-3</v>
      </c>
      <c r="F96" s="72">
        <f>SUM(B96,D96)</f>
        <v>36.347000000000001</v>
      </c>
      <c r="G96" s="97">
        <f t="shared" si="10"/>
        <v>1.0314424359374559</v>
      </c>
    </row>
    <row r="97" spans="1:7">
      <c r="A97" s="157" t="s">
        <v>12</v>
      </c>
      <c r="B97" s="15">
        <v>38.015000000000001</v>
      </c>
      <c r="C97" s="76">
        <f t="shared" si="7"/>
        <v>0.9971147540983607</v>
      </c>
      <c r="D97" s="75">
        <v>0.11</v>
      </c>
      <c r="E97" s="78">
        <f t="shared" si="8"/>
        <v>2.8852459016393442E-3</v>
      </c>
      <c r="F97" s="72">
        <f>SUM(B97,D97)</f>
        <v>38.125</v>
      </c>
      <c r="G97" s="97">
        <f t="shared" si="10"/>
        <v>0.98679953410120358</v>
      </c>
    </row>
    <row r="98" spans="1:7" ht="14" thickBot="1">
      <c r="A98" s="158">
        <v>2011</v>
      </c>
      <c r="B98" s="141">
        <f>SUM(B94:B97)</f>
        <v>148.00400000000002</v>
      </c>
      <c r="C98" s="142">
        <f>B98/F98</f>
        <v>0.99700905367536119</v>
      </c>
      <c r="D98" s="139">
        <f>SUM(D94:D97)</f>
        <v>0.44399999999999995</v>
      </c>
      <c r="E98" s="151">
        <f t="shared" ref="E98:E112" si="11">D98/F98</f>
        <v>2.9909463246389303E-3</v>
      </c>
      <c r="F98" s="143">
        <f>SUM(F94:F97)</f>
        <v>148.44800000000001</v>
      </c>
      <c r="G98" s="152">
        <f t="shared" si="10"/>
        <v>1.0236310603291938</v>
      </c>
    </row>
    <row r="99" spans="1:7">
      <c r="A99" s="157" t="s">
        <v>8</v>
      </c>
      <c r="B99" s="15">
        <v>35.802</v>
      </c>
      <c r="C99" s="76">
        <f t="shared" si="7"/>
        <v>0.99732575630954379</v>
      </c>
      <c r="D99" s="74">
        <v>9.6000000000000002E-2</v>
      </c>
      <c r="E99" s="77">
        <f t="shared" si="11"/>
        <v>2.674243690456293E-3</v>
      </c>
      <c r="F99" s="71">
        <f>SUM(B99,D99)</f>
        <v>35.897999999999996</v>
      </c>
      <c r="G99" s="96">
        <f t="shared" ref="G99:G108" si="12">F99/F94</f>
        <v>0.98170481581754032</v>
      </c>
    </row>
    <row r="100" spans="1:7">
      <c r="A100" s="157" t="s">
        <v>10</v>
      </c>
      <c r="B100" s="15">
        <v>36.484999999999999</v>
      </c>
      <c r="C100" s="76">
        <f t="shared" si="7"/>
        <v>0.99721212452510466</v>
      </c>
      <c r="D100" s="75">
        <v>0.10199999999999999</v>
      </c>
      <c r="E100" s="78">
        <f t="shared" si="11"/>
        <v>2.787875474895455E-3</v>
      </c>
      <c r="F100" s="72">
        <f>SUM(B100,D100)</f>
        <v>36.586999999999996</v>
      </c>
      <c r="G100" s="97">
        <f t="shared" si="12"/>
        <v>0.97802667807212162</v>
      </c>
    </row>
    <row r="101" spans="1:7">
      <c r="A101" s="157" t="s">
        <v>11</v>
      </c>
      <c r="B101" s="15">
        <v>35.369</v>
      </c>
      <c r="C101" s="76">
        <f t="shared" si="7"/>
        <v>0.99572084119253401</v>
      </c>
      <c r="D101" s="75">
        <v>0.152</v>
      </c>
      <c r="E101" s="78">
        <f t="shared" si="11"/>
        <v>4.2791588074660054E-3</v>
      </c>
      <c r="F101" s="72">
        <f>SUM(B101,D101)</f>
        <v>35.521000000000001</v>
      </c>
      <c r="G101" s="97">
        <f t="shared" si="12"/>
        <v>0.9772746031309324</v>
      </c>
    </row>
    <row r="102" spans="1:7">
      <c r="A102" s="157" t="s">
        <v>12</v>
      </c>
      <c r="B102" s="15">
        <v>38.476999999999997</v>
      </c>
      <c r="C102" s="76">
        <f t="shared" si="7"/>
        <v>0.99730437261864646</v>
      </c>
      <c r="D102" s="75">
        <v>0.104</v>
      </c>
      <c r="E102" s="78">
        <f t="shared" si="11"/>
        <v>2.695627381353516E-3</v>
      </c>
      <c r="F102" s="72">
        <f>SUM(B102,D102)</f>
        <v>38.580999999999996</v>
      </c>
      <c r="G102" s="97">
        <f t="shared" si="12"/>
        <v>1.0119606557377048</v>
      </c>
    </row>
    <row r="103" spans="1:7" ht="14" thickBot="1">
      <c r="A103" s="158">
        <v>2012</v>
      </c>
      <c r="B103" s="141">
        <f>SUM(B99:B102)</f>
        <v>146.13300000000001</v>
      </c>
      <c r="C103" s="142">
        <f t="shared" si="7"/>
        <v>0.9969028631461182</v>
      </c>
      <c r="D103" s="139">
        <f>SUM(D99:D102)</f>
        <v>0.45399999999999996</v>
      </c>
      <c r="E103" s="151">
        <f t="shared" si="11"/>
        <v>3.097136853881995E-3</v>
      </c>
      <c r="F103" s="143">
        <f>SUM(F99:F102)</f>
        <v>146.58699999999999</v>
      </c>
      <c r="G103" s="152">
        <f t="shared" si="12"/>
        <v>0.98746362362578133</v>
      </c>
    </row>
    <row r="104" spans="1:7">
      <c r="A104" s="157" t="s">
        <v>8</v>
      </c>
      <c r="B104" s="15">
        <v>36.276000000000003</v>
      </c>
      <c r="C104" s="76">
        <f t="shared" si="7"/>
        <v>0.99755259177780842</v>
      </c>
      <c r="D104" s="75">
        <v>8.8999999999999996E-2</v>
      </c>
      <c r="E104" s="77">
        <f t="shared" si="11"/>
        <v>2.4474082221916677E-3</v>
      </c>
      <c r="F104" s="71">
        <f>SUM(B104,D104)</f>
        <v>36.365000000000002</v>
      </c>
      <c r="G104" s="96">
        <f t="shared" si="12"/>
        <v>1.0130090812858656</v>
      </c>
    </row>
    <row r="105" spans="1:7">
      <c r="A105" s="157" t="s">
        <v>10</v>
      </c>
      <c r="B105" s="15">
        <v>37.159999999999997</v>
      </c>
      <c r="C105" s="76">
        <f t="shared" si="7"/>
        <v>0.99702181320597794</v>
      </c>
      <c r="D105" s="15">
        <v>0.111</v>
      </c>
      <c r="E105" s="78">
        <f t="shared" si="11"/>
        <v>2.9781867940221625E-3</v>
      </c>
      <c r="F105" s="72">
        <f>SUM(B105,D105)</f>
        <v>37.270999999999994</v>
      </c>
      <c r="G105" s="97">
        <f t="shared" si="12"/>
        <v>1.0186951649492988</v>
      </c>
    </row>
    <row r="106" spans="1:7">
      <c r="A106" s="157" t="s">
        <v>11</v>
      </c>
      <c r="B106" s="15">
        <v>35.761000000000003</v>
      </c>
      <c r="C106" s="76">
        <f t="shared" si="7"/>
        <v>0.99596167771403099</v>
      </c>
      <c r="D106" s="75">
        <v>0.14499999999999999</v>
      </c>
      <c r="E106" s="78">
        <f t="shared" si="11"/>
        <v>4.0383222859689183E-3</v>
      </c>
      <c r="F106" s="72">
        <f>SUM(B106,D106)</f>
        <v>35.906000000000006</v>
      </c>
      <c r="G106" s="97">
        <f t="shared" si="12"/>
        <v>1.0108386588215423</v>
      </c>
    </row>
    <row r="107" spans="1:7">
      <c r="A107" s="157" t="s">
        <v>12</v>
      </c>
      <c r="B107" s="15">
        <v>37.573</v>
      </c>
      <c r="C107" s="76">
        <f t="shared" si="7"/>
        <v>0.99731910601475826</v>
      </c>
      <c r="D107" s="75">
        <v>0.10100000000000001</v>
      </c>
      <c r="E107" s="78">
        <f t="shared" si="11"/>
        <v>2.6808939852418115E-3</v>
      </c>
      <c r="F107" s="72">
        <f>SUM(B107,D107)</f>
        <v>37.673999999999999</v>
      </c>
      <c r="G107" s="97">
        <f t="shared" si="12"/>
        <v>0.9764910188953112</v>
      </c>
    </row>
    <row r="108" spans="1:7" ht="14" thickBot="1">
      <c r="A108" s="158">
        <v>2013</v>
      </c>
      <c r="B108" s="141">
        <f>SUM(B104:B107)</f>
        <v>146.77000000000001</v>
      </c>
      <c r="C108" s="142">
        <f t="shared" si="7"/>
        <v>0.99697043799587004</v>
      </c>
      <c r="D108" s="139">
        <f>SUM(D104:D107)</f>
        <v>0.44599999999999995</v>
      </c>
      <c r="E108" s="151">
        <f>D108/F108</f>
        <v>3.0295620041299854E-3</v>
      </c>
      <c r="F108" s="143">
        <f>SUM(F104:F107)</f>
        <v>147.21600000000001</v>
      </c>
      <c r="G108" s="152">
        <f t="shared" si="12"/>
        <v>1.0042909671389688</v>
      </c>
    </row>
    <row r="109" spans="1:7">
      <c r="A109" s="157" t="s">
        <v>8</v>
      </c>
      <c r="B109" s="15">
        <v>36.128999999999998</v>
      </c>
      <c r="C109" s="76">
        <f t="shared" si="7"/>
        <v>0.99773549473916767</v>
      </c>
      <c r="D109" s="75">
        <v>8.2000000000000003E-2</v>
      </c>
      <c r="E109" s="77">
        <f t="shared" si="11"/>
        <v>2.264505260832344E-3</v>
      </c>
      <c r="F109" s="71">
        <f>SUM(B109,D109)</f>
        <v>36.210999999999999</v>
      </c>
      <c r="G109" s="96">
        <f t="shared" ref="G109:G117" si="13">F109/F104</f>
        <v>0.9957651588065447</v>
      </c>
    </row>
    <row r="110" spans="1:7">
      <c r="A110" s="157" t="s">
        <v>10</v>
      </c>
      <c r="B110" s="15">
        <v>36.292000000000002</v>
      </c>
      <c r="C110" s="76">
        <f t="shared" si="7"/>
        <v>0.99716994092595135</v>
      </c>
      <c r="D110" s="15">
        <v>0.10299999999999999</v>
      </c>
      <c r="E110" s="78">
        <f t="shared" si="11"/>
        <v>2.8300590740486325E-3</v>
      </c>
      <c r="F110" s="72">
        <f>SUM(B110,D110)</f>
        <v>36.395000000000003</v>
      </c>
      <c r="G110" s="97">
        <f t="shared" si="13"/>
        <v>0.97649647178771726</v>
      </c>
    </row>
    <row r="111" spans="1:7">
      <c r="A111" s="157" t="s">
        <v>11</v>
      </c>
      <c r="B111" s="15">
        <v>35.664000000000001</v>
      </c>
      <c r="C111" s="76">
        <f t="shared" si="7"/>
        <v>0.99620111731843564</v>
      </c>
      <c r="D111" s="75">
        <v>0.13600000000000001</v>
      </c>
      <c r="E111" s="78">
        <f t="shared" si="11"/>
        <v>3.7988826815642455E-3</v>
      </c>
      <c r="F111" s="72">
        <f>SUM(B111,D111)</f>
        <v>35.800000000000004</v>
      </c>
      <c r="G111" s="97">
        <f t="shared" si="13"/>
        <v>0.99704784715646411</v>
      </c>
    </row>
    <row r="112" spans="1:7">
      <c r="A112" s="157" t="s">
        <v>12</v>
      </c>
      <c r="B112" s="15">
        <v>37.634999999999998</v>
      </c>
      <c r="C112" s="76">
        <f t="shared" si="7"/>
        <v>0.99806407128460806</v>
      </c>
      <c r="D112" s="75">
        <v>7.2999999999999995E-2</v>
      </c>
      <c r="E112" s="78">
        <f t="shared" si="11"/>
        <v>1.9359287153919592E-3</v>
      </c>
      <c r="F112" s="72">
        <f>SUM(B112,D112)</f>
        <v>37.707999999999998</v>
      </c>
      <c r="G112" s="97">
        <f t="shared" si="13"/>
        <v>1.0009024791633487</v>
      </c>
    </row>
    <row r="113" spans="1:7" ht="14" thickBot="1">
      <c r="A113" s="158">
        <v>2014</v>
      </c>
      <c r="B113" s="141">
        <f>SUM(B109:B112)</f>
        <v>145.72</v>
      </c>
      <c r="C113" s="142">
        <f>B113/F113</f>
        <v>0.9973034753685478</v>
      </c>
      <c r="D113" s="139">
        <f>SUM(D109:D112)</f>
        <v>0.39400000000000002</v>
      </c>
      <c r="E113" s="151">
        <f t="shared" ref="E113:E128" si="14">D113/F113</f>
        <v>2.6965246314521536E-3</v>
      </c>
      <c r="F113" s="143">
        <f>SUM(F109:F112)</f>
        <v>146.114</v>
      </c>
      <c r="G113" s="152">
        <f t="shared" si="13"/>
        <v>0.9925144006086295</v>
      </c>
    </row>
    <row r="114" spans="1:7">
      <c r="A114" s="157" t="s">
        <v>8</v>
      </c>
      <c r="B114" s="15">
        <v>35.869999999999997</v>
      </c>
      <c r="C114" s="76">
        <f t="shared" si="7"/>
        <v>0.99880266198869494</v>
      </c>
      <c r="D114" s="75">
        <v>4.2999999999999997E-2</v>
      </c>
      <c r="E114" s="77">
        <f t="shared" si="14"/>
        <v>1.1973380113050984E-3</v>
      </c>
      <c r="F114" s="71">
        <f>SUM(B114,D114)</f>
        <v>35.912999999999997</v>
      </c>
      <c r="G114" s="96">
        <f t="shared" si="13"/>
        <v>0.99177045649112139</v>
      </c>
    </row>
    <row r="115" spans="1:7">
      <c r="A115" s="157" t="s">
        <v>10</v>
      </c>
      <c r="B115" s="15">
        <v>36.363</v>
      </c>
      <c r="C115" s="76">
        <f t="shared" si="7"/>
        <v>0.99848975781207094</v>
      </c>
      <c r="D115" s="15">
        <v>5.5E-2</v>
      </c>
      <c r="E115" s="78">
        <f t="shared" si="14"/>
        <v>1.5102421879290462E-3</v>
      </c>
      <c r="F115" s="72">
        <f>SUM(B115,D115)</f>
        <v>36.417999999999999</v>
      </c>
      <c r="G115" s="97">
        <f t="shared" si="13"/>
        <v>1.0006319549388651</v>
      </c>
    </row>
    <row r="116" spans="1:7">
      <c r="A116" s="157" t="s">
        <v>11</v>
      </c>
      <c r="B116" s="15">
        <v>35.232999999999997</v>
      </c>
      <c r="C116" s="76">
        <f t="shared" si="7"/>
        <v>0.99815853589438497</v>
      </c>
      <c r="D116" s="75">
        <v>6.5000000000000002E-2</v>
      </c>
      <c r="E116" s="78">
        <f t="shared" si="14"/>
        <v>1.8414641056150494E-3</v>
      </c>
      <c r="F116" s="72">
        <f>SUM(B116,D116)</f>
        <v>35.297999999999995</v>
      </c>
      <c r="G116" s="97">
        <f t="shared" si="13"/>
        <v>0.98597765363128465</v>
      </c>
    </row>
    <row r="117" spans="1:7">
      <c r="A117" s="157" t="s">
        <v>12</v>
      </c>
      <c r="B117" s="15">
        <v>36.698999999999998</v>
      </c>
      <c r="C117" s="76">
        <f t="shared" si="7"/>
        <v>0.99874812899714249</v>
      </c>
      <c r="D117" s="75">
        <v>4.5999999999999999E-2</v>
      </c>
      <c r="E117" s="78">
        <f t="shared" si="14"/>
        <v>1.2518710028575318E-3</v>
      </c>
      <c r="F117" s="72">
        <f>SUM(B117,D117)</f>
        <v>36.744999999999997</v>
      </c>
      <c r="G117" s="97">
        <f t="shared" si="13"/>
        <v>0.97446165269969232</v>
      </c>
    </row>
    <row r="118" spans="1:7" ht="14" thickBot="1">
      <c r="A118" s="158">
        <v>2015</v>
      </c>
      <c r="B118" s="141">
        <f>SUM(B114:B117)</f>
        <v>144.16500000000002</v>
      </c>
      <c r="C118" s="142">
        <f t="shared" ref="C118:C162" si="15">B118/F118</f>
        <v>0.99855237092551308</v>
      </c>
      <c r="D118" s="139">
        <f>SUM(D114:D117)</f>
        <v>0.20900000000000002</v>
      </c>
      <c r="E118" s="151">
        <f t="shared" si="14"/>
        <v>1.4476290744870962E-3</v>
      </c>
      <c r="F118" s="143">
        <f>SUM(F114:F117)</f>
        <v>144.374</v>
      </c>
      <c r="G118" s="152">
        <f t="shared" ref="G118:G123" si="16">F118/F113</f>
        <v>0.98809149020627718</v>
      </c>
    </row>
    <row r="119" spans="1:7">
      <c r="A119" s="157" t="s">
        <v>8</v>
      </c>
      <c r="B119" s="15">
        <v>35.18</v>
      </c>
      <c r="C119" s="76">
        <f t="shared" si="15"/>
        <v>0.99883592175122804</v>
      </c>
      <c r="D119" s="75">
        <v>4.1000000000000002E-2</v>
      </c>
      <c r="E119" s="77">
        <f t="shared" si="14"/>
        <v>1.1640782487720397E-3</v>
      </c>
      <c r="F119" s="71">
        <f>SUM(B119,D119)</f>
        <v>35.220999999999997</v>
      </c>
      <c r="G119" s="96">
        <f t="shared" si="16"/>
        <v>0.98073121153899701</v>
      </c>
    </row>
    <row r="120" spans="1:7">
      <c r="A120" s="157" t="s">
        <v>10</v>
      </c>
      <c r="B120" s="15">
        <v>36.262</v>
      </c>
      <c r="C120" s="95">
        <f t="shared" si="15"/>
        <v>0.99859554429543129</v>
      </c>
      <c r="D120" s="15">
        <v>5.0999999999999997E-2</v>
      </c>
      <c r="E120" s="78">
        <f t="shared" si="14"/>
        <v>1.4044557045686116E-3</v>
      </c>
      <c r="F120" s="72">
        <f>SUM(B120,D120)</f>
        <v>36.313000000000002</v>
      </c>
      <c r="G120" s="97">
        <f t="shared" si="16"/>
        <v>0.9971168103684992</v>
      </c>
    </row>
    <row r="121" spans="1:7">
      <c r="A121" s="157" t="s">
        <v>11</v>
      </c>
      <c r="B121" s="15">
        <v>34.619999999999997</v>
      </c>
      <c r="C121" s="76">
        <f t="shared" si="15"/>
        <v>0.99809721501470328</v>
      </c>
      <c r="D121" s="75">
        <v>6.6000000000000003E-2</v>
      </c>
      <c r="E121" s="78">
        <f t="shared" si="14"/>
        <v>1.9027849852966616E-3</v>
      </c>
      <c r="F121" s="72">
        <f>SUM(B121,D121)</f>
        <v>34.686</v>
      </c>
      <c r="G121" s="97">
        <f t="shared" si="16"/>
        <v>0.98266190719020918</v>
      </c>
    </row>
    <row r="122" spans="1:7">
      <c r="A122" s="157" t="s">
        <v>12</v>
      </c>
      <c r="B122" s="15">
        <v>36.606000000000002</v>
      </c>
      <c r="C122" s="76">
        <f t="shared" si="15"/>
        <v>0.99877220266841282</v>
      </c>
      <c r="D122" s="75">
        <v>4.4999999999999998E-2</v>
      </c>
      <c r="E122" s="78">
        <f t="shared" si="14"/>
        <v>1.2277973315871326E-3</v>
      </c>
      <c r="F122" s="72">
        <f>SUM(B122,D122)</f>
        <v>36.651000000000003</v>
      </c>
      <c r="G122" s="97">
        <f t="shared" si="16"/>
        <v>0.99744182882024779</v>
      </c>
    </row>
    <row r="123" spans="1:7" ht="14" thickBot="1">
      <c r="A123" s="158">
        <v>2016</v>
      </c>
      <c r="B123" s="141">
        <f>SUM(B119:B122)</f>
        <v>142.66800000000001</v>
      </c>
      <c r="C123" s="142">
        <f t="shared" si="15"/>
        <v>0.99857913782363106</v>
      </c>
      <c r="D123" s="139">
        <f>SUM(D119:D122)</f>
        <v>0.20300000000000001</v>
      </c>
      <c r="E123" s="151">
        <f>D123/F123</f>
        <v>1.4208621763688923E-3</v>
      </c>
      <c r="F123" s="143">
        <f>SUM(F119:F122)</f>
        <v>142.87100000000001</v>
      </c>
      <c r="G123" s="152">
        <f t="shared" si="16"/>
        <v>0.98958953828251639</v>
      </c>
    </row>
    <row r="124" spans="1:7">
      <c r="A124" s="157" t="s">
        <v>8</v>
      </c>
      <c r="B124" s="15">
        <v>34.902000000000001</v>
      </c>
      <c r="C124" s="76">
        <f t="shared" si="15"/>
        <v>0.99896960329726936</v>
      </c>
      <c r="D124" s="75">
        <v>3.5999999999999997E-2</v>
      </c>
      <c r="E124" s="77">
        <f t="shared" si="14"/>
        <v>1.0303967027305511E-3</v>
      </c>
      <c r="F124" s="71">
        <f>SUM(B124,D124)</f>
        <v>34.938000000000002</v>
      </c>
      <c r="G124" s="96">
        <f t="shared" ref="G124:G132" si="17">F124/F119</f>
        <v>0.99196502086823224</v>
      </c>
    </row>
    <row r="125" spans="1:7">
      <c r="A125" s="157" t="s">
        <v>10</v>
      </c>
      <c r="B125" s="15">
        <v>35.453000000000003</v>
      </c>
      <c r="C125" s="95">
        <f t="shared" si="15"/>
        <v>0.99864792541055181</v>
      </c>
      <c r="D125" s="15">
        <v>4.8000000000000001E-2</v>
      </c>
      <c r="E125" s="78">
        <f t="shared" si="14"/>
        <v>1.3520745894481845E-3</v>
      </c>
      <c r="F125" s="72">
        <f>SUM(B125,D125)</f>
        <v>35.501000000000005</v>
      </c>
      <c r="G125" s="97">
        <f t="shared" si="17"/>
        <v>0.97763886211549589</v>
      </c>
    </row>
    <row r="126" spans="1:7">
      <c r="A126" s="157" t="s">
        <v>11</v>
      </c>
      <c r="B126" s="15">
        <v>33.991</v>
      </c>
      <c r="C126" s="76">
        <f t="shared" si="15"/>
        <v>0.99817930872463523</v>
      </c>
      <c r="D126" s="75">
        <v>6.2E-2</v>
      </c>
      <c r="E126" s="78">
        <f t="shared" si="14"/>
        <v>1.8206912753648725E-3</v>
      </c>
      <c r="F126" s="72">
        <f>SUM(B126,D126)</f>
        <v>34.052999999999997</v>
      </c>
      <c r="G126" s="97">
        <f t="shared" si="17"/>
        <v>0.98175056218647283</v>
      </c>
    </row>
    <row r="127" spans="1:7">
      <c r="A127" s="157" t="s">
        <v>12</v>
      </c>
      <c r="B127" s="15">
        <v>35.716999999999999</v>
      </c>
      <c r="C127" s="76">
        <f t="shared" si="15"/>
        <v>0.9988813379198479</v>
      </c>
      <c r="D127" s="75">
        <v>0.04</v>
      </c>
      <c r="E127" s="78">
        <f t="shared" si="14"/>
        <v>1.1186620801521381E-3</v>
      </c>
      <c r="F127" s="72">
        <f>SUM(B127,D127)</f>
        <v>35.756999999999998</v>
      </c>
      <c r="G127" s="97">
        <f t="shared" si="17"/>
        <v>0.97560775967913549</v>
      </c>
    </row>
    <row r="128" spans="1:7" ht="14" thickBot="1">
      <c r="A128" s="158">
        <v>2017</v>
      </c>
      <c r="B128" s="141">
        <f>SUM(B124:B127)</f>
        <v>140.06299999999999</v>
      </c>
      <c r="C128" s="142">
        <f t="shared" si="15"/>
        <v>0.99867378733538203</v>
      </c>
      <c r="D128" s="139">
        <f>SUM(D124:D127)</f>
        <v>0.186</v>
      </c>
      <c r="E128" s="151">
        <f t="shared" si="14"/>
        <v>1.3262126646179295E-3</v>
      </c>
      <c r="F128" s="143">
        <f>SUM(F124:F127)</f>
        <v>140.249</v>
      </c>
      <c r="G128" s="152">
        <f t="shared" si="17"/>
        <v>0.98164778016532384</v>
      </c>
    </row>
    <row r="129" spans="1:7">
      <c r="A129" s="157" t="s">
        <v>8</v>
      </c>
      <c r="B129" s="15">
        <v>33.942</v>
      </c>
      <c r="C129" s="76">
        <f t="shared" si="15"/>
        <v>0.9989110921451485</v>
      </c>
      <c r="D129" s="15">
        <v>3.6999999999999998E-2</v>
      </c>
      <c r="E129" s="77">
        <f t="shared" ref="E129:E137" si="18">D129/F129</f>
        <v>1.088907854851526E-3</v>
      </c>
      <c r="F129" s="71">
        <f>SUM(B129,D129)</f>
        <v>33.978999999999999</v>
      </c>
      <c r="G129" s="96">
        <f t="shared" si="17"/>
        <v>0.97255137672448333</v>
      </c>
    </row>
    <row r="130" spans="1:7">
      <c r="A130" s="157" t="s">
        <v>10</v>
      </c>
      <c r="B130" s="15">
        <v>36.046999999999997</v>
      </c>
      <c r="C130" s="95">
        <f t="shared" si="15"/>
        <v>0.99872551464272852</v>
      </c>
      <c r="D130" s="15">
        <v>4.5999999999999999E-2</v>
      </c>
      <c r="E130" s="78">
        <f t="shared" si="18"/>
        <v>1.2744853572714931E-3</v>
      </c>
      <c r="F130" s="72">
        <f>SUM(B130,D130)</f>
        <v>36.092999999999996</v>
      </c>
      <c r="G130" s="97">
        <f t="shared" si="17"/>
        <v>1.016675586603194</v>
      </c>
    </row>
    <row r="131" spans="1:7">
      <c r="A131" s="157" t="s">
        <v>11</v>
      </c>
      <c r="B131" s="15">
        <v>34.057000000000002</v>
      </c>
      <c r="C131" s="76">
        <f t="shared" si="15"/>
        <v>0.99818283068085234</v>
      </c>
      <c r="D131" s="75">
        <v>6.2E-2</v>
      </c>
      <c r="E131" s="78">
        <f t="shared" si="18"/>
        <v>1.817169319147689E-3</v>
      </c>
      <c r="F131" s="72">
        <f>SUM(B131,D131)</f>
        <v>34.119</v>
      </c>
      <c r="G131" s="97">
        <f t="shared" si="17"/>
        <v>1.0019381552286144</v>
      </c>
    </row>
    <row r="132" spans="1:7">
      <c r="A132" s="157" t="s">
        <v>12</v>
      </c>
      <c r="B132" s="15">
        <v>36.350999999999999</v>
      </c>
      <c r="C132" s="76">
        <f t="shared" si="15"/>
        <v>0.99887337876456372</v>
      </c>
      <c r="D132" s="75">
        <v>4.1000000000000002E-2</v>
      </c>
      <c r="E132" s="78">
        <f t="shared" si="18"/>
        <v>1.1266212354363598E-3</v>
      </c>
      <c r="F132" s="72">
        <f>SUM(B132,D132)</f>
        <v>36.391999999999996</v>
      </c>
      <c r="G132" s="97">
        <f t="shared" si="17"/>
        <v>1.0177587605224152</v>
      </c>
    </row>
    <row r="133" spans="1:7" ht="14" thickBot="1">
      <c r="A133" s="158">
        <v>2018</v>
      </c>
      <c r="B133" s="141">
        <f>SUM(B129:B132)</f>
        <v>140.39699999999999</v>
      </c>
      <c r="C133" s="142">
        <f t="shared" si="15"/>
        <v>0.99867693817886938</v>
      </c>
      <c r="D133" s="139">
        <f>SUM(D129:D132)</f>
        <v>0.186</v>
      </c>
      <c r="E133" s="151">
        <f t="shared" si="18"/>
        <v>1.3230618211305778E-3</v>
      </c>
      <c r="F133" s="143">
        <f>SUM(F129:F132)</f>
        <v>140.583</v>
      </c>
      <c r="G133" s="152">
        <f t="shared" ref="G133:G138" si="19">F133/F128</f>
        <v>1.0023814786558194</v>
      </c>
    </row>
    <row r="134" spans="1:7">
      <c r="A134" s="157" t="s">
        <v>8</v>
      </c>
      <c r="B134" s="15">
        <v>34.768999999999998</v>
      </c>
      <c r="C134" s="76">
        <f t="shared" si="15"/>
        <v>0.99882217753519109</v>
      </c>
      <c r="D134" s="15">
        <v>4.1000000000000002E-2</v>
      </c>
      <c r="E134" s="77">
        <f t="shared" si="18"/>
        <v>1.177822464808963E-3</v>
      </c>
      <c r="F134" s="71">
        <f>SUM(B134,D134)</f>
        <v>34.809999999999995</v>
      </c>
      <c r="G134" s="96">
        <f t="shared" si="19"/>
        <v>1.0244562818211247</v>
      </c>
    </row>
    <row r="135" spans="1:7">
      <c r="A135" s="157" t="s">
        <v>10</v>
      </c>
      <c r="B135" s="15">
        <v>35.345999999999997</v>
      </c>
      <c r="C135" s="95">
        <f t="shared" si="15"/>
        <v>0.99872849029414257</v>
      </c>
      <c r="D135" s="15">
        <v>4.4999999999999998E-2</v>
      </c>
      <c r="E135" s="78">
        <f t="shared" si="18"/>
        <v>1.2715097058574214E-3</v>
      </c>
      <c r="F135" s="72">
        <f>SUM(B135,D135)</f>
        <v>35.390999999999998</v>
      </c>
      <c r="G135" s="97">
        <f t="shared" si="19"/>
        <v>0.98055024519990031</v>
      </c>
    </row>
    <row r="136" spans="1:7">
      <c r="A136" s="157" t="s">
        <v>11</v>
      </c>
      <c r="B136" s="15">
        <v>34.063000000000002</v>
      </c>
      <c r="C136" s="76">
        <f t="shared" si="15"/>
        <v>0.99838794771088579</v>
      </c>
      <c r="D136" s="75">
        <v>5.5E-2</v>
      </c>
      <c r="E136" s="78">
        <f t="shared" si="18"/>
        <v>1.6120522891142504E-3</v>
      </c>
      <c r="F136" s="72">
        <f>SUM(B136,D136)</f>
        <v>34.118000000000002</v>
      </c>
      <c r="G136" s="97">
        <f t="shared" si="19"/>
        <v>0.99997069081743317</v>
      </c>
    </row>
    <row r="137" spans="1:7">
      <c r="A137" s="157" t="s">
        <v>12</v>
      </c>
      <c r="B137" s="15">
        <v>35.587000000000003</v>
      </c>
      <c r="C137" s="76">
        <f t="shared" si="15"/>
        <v>0.99862498596924465</v>
      </c>
      <c r="D137" s="75">
        <v>4.9000000000000002E-2</v>
      </c>
      <c r="E137" s="78">
        <f t="shared" si="18"/>
        <v>1.3750140307554157E-3</v>
      </c>
      <c r="F137" s="72">
        <f>SUM(B137,D137)</f>
        <v>35.636000000000003</v>
      </c>
      <c r="G137" s="97">
        <f t="shared" si="19"/>
        <v>0.97922620356122247</v>
      </c>
    </row>
    <row r="138" spans="1:7" ht="14" thickBot="1">
      <c r="A138" s="158">
        <v>2019</v>
      </c>
      <c r="B138" s="141">
        <f>SUM(B134:B137)</f>
        <v>139.76499999999999</v>
      </c>
      <c r="C138" s="142">
        <f>B138/F138</f>
        <v>0.99864242077810728</v>
      </c>
      <c r="D138" s="139">
        <f>SUM(D134:D137)</f>
        <v>0.19</v>
      </c>
      <c r="E138" s="151">
        <f>D138/F138</f>
        <v>1.3575792218927514E-3</v>
      </c>
      <c r="F138" s="143">
        <f>SUM(F134:F137)</f>
        <v>139.95499999999998</v>
      </c>
      <c r="G138" s="152">
        <f t="shared" si="19"/>
        <v>0.99553288804478479</v>
      </c>
    </row>
    <row r="139" spans="1:7">
      <c r="A139" s="157" t="s">
        <v>8</v>
      </c>
      <c r="B139" s="15">
        <v>29.215</v>
      </c>
      <c r="C139" s="94">
        <f t="shared" si="15"/>
        <v>0.99904462403880212</v>
      </c>
      <c r="D139" s="15">
        <v>2.7938000000000001E-2</v>
      </c>
      <c r="E139" s="77">
        <f t="shared" ref="E139" si="20">D139/F139</f>
        <v>9.5537596119787971E-4</v>
      </c>
      <c r="F139" s="71">
        <f>SUM(B139,D139)</f>
        <v>29.242937999999999</v>
      </c>
      <c r="G139" s="96">
        <f t="shared" ref="G139" si="21">F139/F134</f>
        <v>0.84007291008330942</v>
      </c>
    </row>
    <row r="140" spans="1:7">
      <c r="A140" s="157" t="s">
        <v>10</v>
      </c>
      <c r="B140" s="15">
        <v>12.859</v>
      </c>
      <c r="C140" s="95">
        <f t="shared" si="15"/>
        <v>0.99945593035908598</v>
      </c>
      <c r="D140" s="15">
        <v>7.0000000000000001E-3</v>
      </c>
      <c r="E140" s="78">
        <f t="shared" ref="E140:E142" si="22">D140/F140</f>
        <v>5.4406964091403701E-4</v>
      </c>
      <c r="F140" s="72">
        <f>SUM(B140,D140)</f>
        <v>12.866</v>
      </c>
      <c r="G140" s="97">
        <f t="shared" ref="G140:G142" si="23">F140/F135</f>
        <v>0.36353875279025744</v>
      </c>
    </row>
    <row r="141" spans="1:7">
      <c r="A141" s="157" t="s">
        <v>11</v>
      </c>
      <c r="B141" s="15">
        <v>24.620999999999999</v>
      </c>
      <c r="C141" s="76">
        <f t="shared" si="15"/>
        <v>0.99777111363267956</v>
      </c>
      <c r="D141" s="75">
        <v>5.5E-2</v>
      </c>
      <c r="E141" s="78">
        <f t="shared" si="22"/>
        <v>2.2288863673204733E-3</v>
      </c>
      <c r="F141" s="72">
        <f>SUM(B141,D141)</f>
        <v>24.675999999999998</v>
      </c>
      <c r="G141" s="97">
        <f t="shared" si="23"/>
        <v>0.72325458702151346</v>
      </c>
    </row>
    <row r="142" spans="1:7">
      <c r="A142" s="157" t="s">
        <v>12</v>
      </c>
      <c r="B142" s="15">
        <v>19.925999999999998</v>
      </c>
      <c r="C142" s="76">
        <f t="shared" si="15"/>
        <v>0.99929789368104316</v>
      </c>
      <c r="D142" s="75">
        <v>1.4E-2</v>
      </c>
      <c r="E142" s="78">
        <f t="shared" si="22"/>
        <v>7.0210631895687066E-4</v>
      </c>
      <c r="F142" s="72">
        <f>SUM(B142,D142)</f>
        <v>19.939999999999998</v>
      </c>
      <c r="G142" s="97">
        <f t="shared" si="23"/>
        <v>0.55954652598495891</v>
      </c>
    </row>
    <row r="143" spans="1:7" ht="14" thickBot="1">
      <c r="A143" s="158">
        <v>2020</v>
      </c>
      <c r="B143" s="141">
        <f>SUM(B139:B142)</f>
        <v>86.620999999999995</v>
      </c>
      <c r="C143" s="142">
        <f>B143/F143</f>
        <v>0.99880152119566812</v>
      </c>
      <c r="D143" s="139">
        <f>SUM(D139:D142)</f>
        <v>0.103938</v>
      </c>
      <c r="E143" s="151">
        <f>D143/F143</f>
        <v>1.1984788043319214E-3</v>
      </c>
      <c r="F143" s="143">
        <f>SUM(F139:F142)</f>
        <v>86.724937999999995</v>
      </c>
      <c r="G143" s="152">
        <f t="shared" ref="G143:G144" si="24">F143/F138</f>
        <v>0.6196630202565111</v>
      </c>
    </row>
    <row r="144" spans="1:7">
      <c r="A144" s="157" t="s">
        <v>8</v>
      </c>
      <c r="B144" s="15">
        <v>14.334</v>
      </c>
      <c r="C144" s="94">
        <f t="shared" si="15"/>
        <v>0.99958158995815893</v>
      </c>
      <c r="D144" s="15">
        <v>6.0000000000000001E-3</v>
      </c>
      <c r="E144" s="77">
        <f t="shared" ref="E144:E147" si="25">D144/F144</f>
        <v>4.1841004184100421E-4</v>
      </c>
      <c r="F144" s="71">
        <f>SUM(B144,D144)</f>
        <v>14.34</v>
      </c>
      <c r="G144" s="96">
        <f t="shared" si="24"/>
        <v>0.4903748043373754</v>
      </c>
    </row>
    <row r="145" spans="1:7">
      <c r="A145" s="157" t="s">
        <v>10</v>
      </c>
      <c r="B145" s="15">
        <v>18.239999999999998</v>
      </c>
      <c r="C145" s="95">
        <f t="shared" si="15"/>
        <v>0.99947943779281634</v>
      </c>
      <c r="D145" s="15">
        <v>9.4999999999999998E-3</v>
      </c>
      <c r="E145" s="78">
        <f t="shared" si="25"/>
        <v>5.2056220718375856E-4</v>
      </c>
      <c r="F145" s="72">
        <f>SUM(B145,D145)</f>
        <v>18.249499999999998</v>
      </c>
      <c r="G145" s="97">
        <f>F145/F140</f>
        <v>1.4184284159801024</v>
      </c>
    </row>
    <row r="146" spans="1:7">
      <c r="A146" s="157" t="s">
        <v>11</v>
      </c>
      <c r="B146" s="15">
        <v>21.847999999999999</v>
      </c>
      <c r="C146" s="76">
        <f t="shared" si="15"/>
        <v>0.99903973661347112</v>
      </c>
      <c r="D146" s="75">
        <v>2.1000000000000001E-2</v>
      </c>
      <c r="E146" s="78">
        <f t="shared" si="25"/>
        <v>9.6026338652887655E-4</v>
      </c>
      <c r="F146" s="72">
        <f>SUM(B146,D146)</f>
        <v>21.869</v>
      </c>
      <c r="G146" s="97">
        <f>F146/F141</f>
        <v>0.88624574485329877</v>
      </c>
    </row>
    <row r="147" spans="1:7">
      <c r="A147" s="157" t="s">
        <v>12</v>
      </c>
      <c r="B147" s="15">
        <v>18.175000000000001</v>
      </c>
      <c r="C147" s="76">
        <f t="shared" si="15"/>
        <v>0.99912044417569135</v>
      </c>
      <c r="D147" s="75">
        <v>1.6E-2</v>
      </c>
      <c r="E147" s="78">
        <f t="shared" si="25"/>
        <v>8.7955582430872422E-4</v>
      </c>
      <c r="F147" s="72">
        <f>SUM(B147,D147)</f>
        <v>18.190999999999999</v>
      </c>
      <c r="G147" s="97">
        <f>F147/F142</f>
        <v>0.91228686058174524</v>
      </c>
    </row>
    <row r="148" spans="1:7" ht="14" thickBot="1">
      <c r="A148" s="158">
        <v>2021</v>
      </c>
      <c r="B148" s="141">
        <f>SUM(B144:B147)</f>
        <v>72.596999999999994</v>
      </c>
      <c r="C148" s="142">
        <f>B148/F148</f>
        <v>0.99927735221852854</v>
      </c>
      <c r="D148" s="139">
        <f>SUM(D144:D147)</f>
        <v>5.2500000000000005E-2</v>
      </c>
      <c r="E148" s="151">
        <f>D148/F148</f>
        <v>7.2264778147131093E-4</v>
      </c>
      <c r="F148" s="143">
        <f>SUM(F144:F147)</f>
        <v>72.649500000000003</v>
      </c>
      <c r="G148" s="152">
        <f t="shared" ref="G148" si="26">F148/F143</f>
        <v>0.83770022412699807</v>
      </c>
    </row>
    <row r="149" spans="1:7">
      <c r="A149" s="157" t="s">
        <v>8</v>
      </c>
      <c r="B149" s="15">
        <v>19.689</v>
      </c>
      <c r="C149" s="94">
        <f t="shared" si="15"/>
        <v>0.99893455098934547</v>
      </c>
      <c r="D149" s="15">
        <v>2.1000000000000001E-2</v>
      </c>
      <c r="E149" s="77">
        <f t="shared" ref="E149:E162" si="27">D149/F149</f>
        <v>1.0654490106544901E-3</v>
      </c>
      <c r="F149" s="71">
        <f>SUM(B149,D149)</f>
        <v>19.71</v>
      </c>
      <c r="G149" s="96">
        <f>F149/F144</f>
        <v>1.3744769874476988</v>
      </c>
    </row>
    <row r="150" spans="1:7">
      <c r="A150" s="157" t="s">
        <v>10</v>
      </c>
      <c r="B150" s="15">
        <v>23.437000000000001</v>
      </c>
      <c r="C150" s="95">
        <f t="shared" si="15"/>
        <v>0.99799863737012429</v>
      </c>
      <c r="D150" s="15">
        <v>4.7E-2</v>
      </c>
      <c r="E150" s="78">
        <f t="shared" si="27"/>
        <v>2.0013626298756599E-3</v>
      </c>
      <c r="F150" s="72">
        <f>SUM(B150,D150)</f>
        <v>23.484000000000002</v>
      </c>
      <c r="G150" s="97">
        <f>F150/F145</f>
        <v>1.2868297761582512</v>
      </c>
    </row>
    <row r="151" spans="1:7">
      <c r="A151" s="157" t="s">
        <v>11</v>
      </c>
      <c r="B151" s="15">
        <v>23.856999999999999</v>
      </c>
      <c r="C151" s="76">
        <f t="shared" si="15"/>
        <v>0.99740791839123699</v>
      </c>
      <c r="D151" s="75">
        <v>6.2E-2</v>
      </c>
      <c r="E151" s="78">
        <f t="shared" si="27"/>
        <v>2.5920816087629081E-3</v>
      </c>
      <c r="F151" s="72">
        <f>SUM(B151,D151)</f>
        <v>23.919</v>
      </c>
      <c r="G151" s="97">
        <f>F151/F146</f>
        <v>1.0937399972563904</v>
      </c>
    </row>
    <row r="152" spans="1:7">
      <c r="A152" s="157" t="s">
        <v>12</v>
      </c>
      <c r="B152" s="15">
        <v>24.744</v>
      </c>
      <c r="C152" s="76">
        <f t="shared" si="15"/>
        <v>0.99882937068582733</v>
      </c>
      <c r="D152" s="75">
        <v>2.9000000000000001E-2</v>
      </c>
      <c r="E152" s="78">
        <f t="shared" si="27"/>
        <v>1.1706293141726882E-3</v>
      </c>
      <c r="F152" s="72">
        <f>SUM(B152,D152)</f>
        <v>24.773</v>
      </c>
      <c r="G152" s="97">
        <f>F152/F147</f>
        <v>1.3618272772250015</v>
      </c>
    </row>
    <row r="153" spans="1:7" ht="14" thickBot="1">
      <c r="A153" s="158">
        <v>2022</v>
      </c>
      <c r="B153" s="141">
        <f>SUM(B149:B152)</f>
        <v>91.727000000000004</v>
      </c>
      <c r="C153" s="142">
        <f>B153/F153</f>
        <v>0.99826959493285161</v>
      </c>
      <c r="D153" s="139">
        <f>SUM(D149:D152)</f>
        <v>0.159</v>
      </c>
      <c r="E153" s="151">
        <f>D153/F153</f>
        <v>1.7304050671484231E-3</v>
      </c>
      <c r="F153" s="143">
        <f>SUM(F149:F152)</f>
        <v>91.885999999999996</v>
      </c>
      <c r="G153" s="152">
        <f t="shared" ref="G153" si="28">F153/F148</f>
        <v>1.2647850294909118</v>
      </c>
    </row>
    <row r="154" spans="1:7">
      <c r="A154" s="157" t="s">
        <v>8</v>
      </c>
      <c r="B154" s="15">
        <v>25.582999999999998</v>
      </c>
      <c r="C154" s="94">
        <f t="shared" si="15"/>
        <v>0.99867275637272124</v>
      </c>
      <c r="D154" s="15">
        <v>3.4000000000000002E-2</v>
      </c>
      <c r="E154" s="77">
        <f t="shared" si="27"/>
        <v>1.3272436272787605E-3</v>
      </c>
      <c r="F154" s="71">
        <f>SUM(B154,D154)</f>
        <v>25.616999999999997</v>
      </c>
      <c r="G154" s="96">
        <f>F154/F149</f>
        <v>1.2996955859969557</v>
      </c>
    </row>
    <row r="155" spans="1:7">
      <c r="A155" s="157" t="s">
        <v>10</v>
      </c>
      <c r="B155" s="15">
        <v>26.439</v>
      </c>
      <c r="C155" s="95">
        <f t="shared" si="15"/>
        <v>0.99864022662889518</v>
      </c>
      <c r="D155" s="15">
        <v>3.5999999999999997E-2</v>
      </c>
      <c r="E155" s="78">
        <f t="shared" si="27"/>
        <v>1.3597733711048156E-3</v>
      </c>
      <c r="F155" s="72">
        <f>SUM(B155,D155)</f>
        <v>26.475000000000001</v>
      </c>
      <c r="G155" s="97">
        <f t="shared" ref="G155:G157" si="29">F155/F150</f>
        <v>1.1273633111905978</v>
      </c>
    </row>
    <row r="156" spans="1:7">
      <c r="A156" s="157" t="s">
        <v>11</v>
      </c>
      <c r="B156" s="15">
        <v>24.972000000000001</v>
      </c>
      <c r="C156" s="76">
        <f t="shared" si="15"/>
        <v>0.9974038423133762</v>
      </c>
      <c r="D156" s="75">
        <v>6.5000000000000002E-2</v>
      </c>
      <c r="E156" s="78">
        <f t="shared" si="27"/>
        <v>2.5961576866237964E-3</v>
      </c>
      <c r="F156" s="72">
        <f>SUM(B156,D156)</f>
        <v>25.037000000000003</v>
      </c>
      <c r="G156" s="97">
        <f t="shared" si="29"/>
        <v>1.046741084493499</v>
      </c>
    </row>
    <row r="157" spans="1:7">
      <c r="A157" s="157" t="s">
        <v>12</v>
      </c>
      <c r="B157" s="15">
        <v>26.513000000000002</v>
      </c>
      <c r="C157" s="76">
        <f t="shared" si="15"/>
        <v>0.9989073920578706</v>
      </c>
      <c r="D157" s="75">
        <v>2.9000000000000001E-2</v>
      </c>
      <c r="E157" s="78">
        <f t="shared" si="27"/>
        <v>1.0926079421294552E-3</v>
      </c>
      <c r="F157" s="72">
        <f>SUM(B157,D157)</f>
        <v>26.542000000000002</v>
      </c>
      <c r="G157" s="97">
        <f t="shared" si="29"/>
        <v>1.071408388164534</v>
      </c>
    </row>
    <row r="158" spans="1:7" ht="14" thickBot="1">
      <c r="A158" s="158">
        <v>2023</v>
      </c>
      <c r="B158" s="141">
        <f>SUM(B154:B157)</f>
        <v>103.50700000000001</v>
      </c>
      <c r="C158" s="142">
        <f>B158/F158</f>
        <v>0.99841807255645265</v>
      </c>
      <c r="D158" s="139">
        <f>SUM(D154:D157)</f>
        <v>0.16400000000000001</v>
      </c>
      <c r="E158" s="151">
        <f>D158/F158</f>
        <v>1.5819274435473758E-3</v>
      </c>
      <c r="F158" s="143">
        <f>SUM(F154:F157)</f>
        <v>103.67100000000001</v>
      </c>
      <c r="G158" s="152">
        <f t="shared" ref="G158:G162" si="30">F158/F153</f>
        <v>1.1282567529329823</v>
      </c>
    </row>
    <row r="159" spans="1:7">
      <c r="A159" s="157" t="s">
        <v>8</v>
      </c>
      <c r="B159" s="15">
        <v>25.148</v>
      </c>
      <c r="C159" s="94">
        <f t="shared" si="15"/>
        <v>0.99876881528257677</v>
      </c>
      <c r="D159" s="15">
        <v>3.1E-2</v>
      </c>
      <c r="E159" s="77">
        <f t="shared" si="27"/>
        <v>1.2311847174232497E-3</v>
      </c>
      <c r="F159" s="71">
        <f>SUM(B159,D159)</f>
        <v>25.178999999999998</v>
      </c>
      <c r="G159" s="96">
        <f t="shared" si="30"/>
        <v>0.98290197915446775</v>
      </c>
    </row>
    <row r="160" spans="1:7">
      <c r="A160" s="157" t="s">
        <v>10</v>
      </c>
      <c r="B160" s="15">
        <v>25.585999999999999</v>
      </c>
      <c r="C160" s="95">
        <f t="shared" si="15"/>
        <v>0.99843908530398817</v>
      </c>
      <c r="D160" s="15">
        <v>0.04</v>
      </c>
      <c r="E160" s="78">
        <f t="shared" si="27"/>
        <v>1.5609146960118632E-3</v>
      </c>
      <c r="F160" s="72">
        <f>SUM(B160,D160)</f>
        <v>25.625999999999998</v>
      </c>
      <c r="G160" s="97">
        <f t="shared" si="30"/>
        <v>0.96793201133144458</v>
      </c>
    </row>
    <row r="161" spans="1:7">
      <c r="A161" s="157" t="s">
        <v>11</v>
      </c>
      <c r="B161" s="15">
        <v>24.414000000000001</v>
      </c>
      <c r="C161" s="76">
        <f t="shared" si="15"/>
        <v>0.99791538933169843</v>
      </c>
      <c r="D161" s="75">
        <v>5.0999999999999997E-2</v>
      </c>
      <c r="E161" s="78">
        <f t="shared" si="27"/>
        <v>2.0846106683016551E-3</v>
      </c>
      <c r="F161" s="72">
        <f>SUM(B161,D161)</f>
        <v>24.465</v>
      </c>
      <c r="G161" s="97">
        <f t="shared" si="30"/>
        <v>0.97715381235771048</v>
      </c>
    </row>
    <row r="162" spans="1:7">
      <c r="A162" s="157" t="s">
        <v>12</v>
      </c>
      <c r="B162" s="15">
        <v>25.614999999999998</v>
      </c>
      <c r="C162" s="76">
        <f t="shared" si="15"/>
        <v>0.998791234500507</v>
      </c>
      <c r="D162" s="75">
        <v>3.1E-2</v>
      </c>
      <c r="E162" s="78">
        <f t="shared" si="27"/>
        <v>1.2087654994930985E-3</v>
      </c>
      <c r="F162" s="72">
        <f>SUM(B162,D162)</f>
        <v>25.645999999999997</v>
      </c>
      <c r="G162" s="97">
        <f t="shared" si="30"/>
        <v>0.96624218220179325</v>
      </c>
    </row>
    <row r="163" spans="1:7" ht="14" thickBot="1">
      <c r="A163" s="158">
        <v>2024</v>
      </c>
      <c r="B163" s="141">
        <f>SUM(B159:B162)</f>
        <v>100.76299999999999</v>
      </c>
      <c r="C163" s="142">
        <f>B163/F163</f>
        <v>0.99848388758967843</v>
      </c>
      <c r="D163" s="139">
        <f>SUM(D159:D162)</f>
        <v>0.153</v>
      </c>
      <c r="E163" s="151">
        <f>D163/F163</f>
        <v>1.5161124103214554E-3</v>
      </c>
      <c r="F163" s="143">
        <f>SUM(F159:F162)</f>
        <v>100.916</v>
      </c>
      <c r="G163" s="152">
        <f t="shared" ref="G163" si="31">F163/F158</f>
        <v>0.97342554812821325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showGridLines="0" topLeftCell="A20" zoomScaleNormal="100" workbookViewId="0">
      <selection activeCell="D36" sqref="D36"/>
    </sheetView>
  </sheetViews>
  <sheetFormatPr defaultColWidth="9.1796875" defaultRowHeight="13"/>
  <cols>
    <col min="1" max="1" width="6.26953125" style="12" customWidth="1"/>
    <col min="2" max="16384" width="9.1796875" style="12"/>
  </cols>
  <sheetData>
    <row r="1" spans="1:11" ht="24" customHeight="1">
      <c r="A1" s="11" t="s">
        <v>0</v>
      </c>
      <c r="K1" s="16" t="s">
        <v>1</v>
      </c>
    </row>
    <row r="2" spans="1:11" ht="24" customHeight="1" thickBot="1">
      <c r="A2" s="16" t="s">
        <v>2</v>
      </c>
      <c r="K2" s="16"/>
    </row>
    <row r="3" spans="1:11" ht="52.5" thickBot="1">
      <c r="A3" s="3" t="s">
        <v>18</v>
      </c>
      <c r="B3" s="4" t="s">
        <v>19</v>
      </c>
    </row>
    <row r="4" spans="1:11" ht="13.5" thickTop="1">
      <c r="A4" s="19">
        <v>1993</v>
      </c>
      <c r="B4" s="36">
        <f>'pas.parv-cet'!F8</f>
        <v>185.97800000000001</v>
      </c>
    </row>
    <row r="5" spans="1:11">
      <c r="A5" s="19">
        <v>1994</v>
      </c>
      <c r="B5" s="20">
        <f>'pas.parv-cet'!F13</f>
        <v>188.1</v>
      </c>
    </row>
    <row r="6" spans="1:11">
      <c r="A6" s="19">
        <v>1995</v>
      </c>
      <c r="B6" s="20">
        <f>'pas.parv-cet'!F18</f>
        <v>183.87700000000001</v>
      </c>
    </row>
    <row r="7" spans="1:11">
      <c r="A7" s="19">
        <v>1996</v>
      </c>
      <c r="B7" s="20">
        <f>'pas.parv-cet'!F23</f>
        <v>148.73599999999999</v>
      </c>
    </row>
    <row r="8" spans="1:11">
      <c r="A8" s="19">
        <v>1997</v>
      </c>
      <c r="B8" s="20">
        <f>'pas.parv-cet'!F28</f>
        <v>151.35300000000001</v>
      </c>
    </row>
    <row r="9" spans="1:11">
      <c r="A9" s="19">
        <v>1998</v>
      </c>
      <c r="B9" s="20">
        <f>'pas.parv-cet'!F33</f>
        <v>164.21300000000002</v>
      </c>
    </row>
    <row r="10" spans="1:11">
      <c r="A10" s="19">
        <v>1999</v>
      </c>
      <c r="B10" s="20">
        <f>'pas.parv-cet'!F38</f>
        <v>167.43900000000002</v>
      </c>
    </row>
    <row r="11" spans="1:11">
      <c r="A11" s="19">
        <v>2000</v>
      </c>
      <c r="B11" s="20">
        <f>'pas.parv-cet'!F43</f>
        <v>165.917</v>
      </c>
    </row>
    <row r="12" spans="1:11">
      <c r="A12" s="19">
        <v>2001</v>
      </c>
      <c r="B12" s="20">
        <f>'pas.parv-cet'!F48</f>
        <v>169.429</v>
      </c>
    </row>
    <row r="13" spans="1:11">
      <c r="A13" s="19">
        <v>2002</v>
      </c>
      <c r="B13" s="20">
        <f>'pas.parv-cet'!F53</f>
        <v>173.53200000000001</v>
      </c>
    </row>
    <row r="14" spans="1:11">
      <c r="A14" s="84">
        <v>2003</v>
      </c>
      <c r="B14" s="20">
        <f>'pas.parv-cet'!F58</f>
        <v>179.572</v>
      </c>
    </row>
    <row r="15" spans="1:11">
      <c r="A15" s="85">
        <v>2004</v>
      </c>
      <c r="B15" s="86">
        <f>'pas.parv-cet'!F63</f>
        <v>195.75600000000003</v>
      </c>
    </row>
    <row r="16" spans="1:11">
      <c r="A16" s="85">
        <v>2005</v>
      </c>
      <c r="B16" s="86">
        <f>'pas.parv-cet'!F68</f>
        <v>221.16800000000001</v>
      </c>
    </row>
    <row r="17" spans="1:2">
      <c r="A17" s="131">
        <v>2006</v>
      </c>
      <c r="B17" s="20">
        <f>'pas.parv-cet'!F73</f>
        <v>209.381</v>
      </c>
    </row>
    <row r="18" spans="1:2">
      <c r="A18" s="150">
        <v>2007</v>
      </c>
      <c r="B18" s="20">
        <f>'pas.parv-cet'!F78</f>
        <v>194.95500000000001</v>
      </c>
    </row>
    <row r="19" spans="1:2">
      <c r="A19" s="150">
        <v>2008</v>
      </c>
      <c r="B19" s="20">
        <f>'pas.parv-cet'!F83</f>
        <v>183.39</v>
      </c>
    </row>
    <row r="20" spans="1:2">
      <c r="A20" s="168">
        <v>2009</v>
      </c>
      <c r="B20" s="20">
        <f>'pas.parv-cet'!F88</f>
        <v>161.559</v>
      </c>
    </row>
    <row r="21" spans="1:2">
      <c r="A21" s="168">
        <v>2010</v>
      </c>
      <c r="B21" s="20">
        <f>'pas.parv-cet'!F93</f>
        <v>145.02099999999999</v>
      </c>
    </row>
    <row r="22" spans="1:2">
      <c r="A22" s="169">
        <v>2011</v>
      </c>
      <c r="B22" s="20">
        <f>'pas.parv-cet'!F98</f>
        <v>148.44800000000001</v>
      </c>
    </row>
    <row r="23" spans="1:2">
      <c r="A23" s="168">
        <v>2012</v>
      </c>
      <c r="B23" s="20">
        <f>'pas.parv-cet'!F103</f>
        <v>146.58699999999999</v>
      </c>
    </row>
    <row r="24" spans="1:2">
      <c r="A24" s="168">
        <v>2013</v>
      </c>
      <c r="B24" s="20">
        <f>'pas.parv-cet'!F108</f>
        <v>147.21600000000001</v>
      </c>
    </row>
    <row r="25" spans="1:2">
      <c r="A25" s="172">
        <v>2014</v>
      </c>
      <c r="B25" s="86">
        <f>'pas.parv-cet'!F113</f>
        <v>146.114</v>
      </c>
    </row>
    <row r="26" spans="1:2">
      <c r="A26" s="172">
        <v>2015</v>
      </c>
      <c r="B26" s="86">
        <f>'pas.parv-cet'!F118</f>
        <v>144.374</v>
      </c>
    </row>
    <row r="27" spans="1:2">
      <c r="A27" s="172">
        <v>2016</v>
      </c>
      <c r="B27" s="86">
        <f>'pas.parv-cet'!F123</f>
        <v>142.87100000000001</v>
      </c>
    </row>
    <row r="28" spans="1:2">
      <c r="A28" s="172">
        <v>2017</v>
      </c>
      <c r="B28" s="86">
        <f>'pas.parv-cet'!F128</f>
        <v>140.249</v>
      </c>
    </row>
    <row r="29" spans="1:2">
      <c r="A29" s="172">
        <v>2018</v>
      </c>
      <c r="B29" s="86">
        <f>'pas.parv-cet'!F133</f>
        <v>140.583</v>
      </c>
    </row>
    <row r="30" spans="1:2">
      <c r="A30" s="172">
        <v>2019</v>
      </c>
      <c r="B30" s="86">
        <f>'pas.parv-cet'!F138</f>
        <v>139.95499999999998</v>
      </c>
    </row>
    <row r="31" spans="1:2" ht="15" customHeight="1">
      <c r="A31" s="172">
        <v>2020</v>
      </c>
      <c r="B31" s="86">
        <f>'pas.parv-cet'!F143</f>
        <v>86.724937999999995</v>
      </c>
    </row>
    <row r="32" spans="1:2">
      <c r="A32" s="172">
        <v>2021</v>
      </c>
      <c r="B32" s="176">
        <f>'pas.parv-cet'!F148</f>
        <v>72.649500000000003</v>
      </c>
    </row>
    <row r="33" spans="1:2">
      <c r="A33" s="177">
        <v>2022</v>
      </c>
      <c r="B33" s="176">
        <f>'pas.parv-cet'!F153</f>
        <v>91.885999999999996</v>
      </c>
    </row>
    <row r="34" spans="1:2">
      <c r="A34" s="183">
        <v>2023</v>
      </c>
      <c r="B34" s="176">
        <f>'pas.parv-cet'!F158</f>
        <v>103.67100000000001</v>
      </c>
    </row>
    <row r="35" spans="1:2" ht="13.5" thickBot="1">
      <c r="A35" s="185">
        <v>2024</v>
      </c>
      <c r="B35" s="184">
        <f>'pas.parv-cet'!F163</f>
        <v>100.916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3"/>
  <sheetViews>
    <sheetView showGridLines="0" workbookViewId="0">
      <pane xSplit="1" ySplit="3" topLeftCell="B159" activePane="bottomRight" state="frozen"/>
      <selection pane="topRight" activeCell="B1" sqref="B1"/>
      <selection pane="bottomLeft" activeCell="A4" sqref="A4"/>
      <selection pane="bottomRight" activeCell="L161" sqref="L161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3" customWidth="1"/>
    <col min="4" max="4" width="8.1796875" style="39" customWidth="1"/>
    <col min="5" max="5" width="8.1796875" style="13" customWidth="1"/>
    <col min="6" max="6" width="8.1796875" style="39" customWidth="1"/>
    <col min="7" max="7" width="9.1796875" style="13"/>
    <col min="8" max="16384" width="9.1796875" style="12"/>
  </cols>
  <sheetData>
    <row r="1" spans="1:9" ht="20.25" customHeight="1">
      <c r="A1" s="11" t="s">
        <v>20</v>
      </c>
      <c r="I1" s="16" t="s">
        <v>21</v>
      </c>
    </row>
    <row r="2" spans="1:9" ht="20.25" customHeight="1" thickBot="1">
      <c r="A2" s="16" t="s">
        <v>22</v>
      </c>
      <c r="I2" s="16"/>
    </row>
    <row r="3" spans="1:9" ht="78">
      <c r="A3" s="9"/>
      <c r="B3" s="6" t="s">
        <v>23</v>
      </c>
      <c r="C3" s="8" t="s">
        <v>4</v>
      </c>
      <c r="D3" s="6" t="s">
        <v>24</v>
      </c>
      <c r="E3" s="8" t="s">
        <v>4</v>
      </c>
      <c r="F3" s="65" t="s">
        <v>25</v>
      </c>
      <c r="G3" s="10" t="s">
        <v>26</v>
      </c>
    </row>
    <row r="4" spans="1:9">
      <c r="A4" s="21" t="str">
        <f>'pas.parv-cet'!A4</f>
        <v>I</v>
      </c>
      <c r="B4" s="61" t="str">
        <f>'pas.parv-cet'!B4</f>
        <v>...</v>
      </c>
      <c r="C4" s="22" t="str">
        <f>'pas.parv-cet'!C4</f>
        <v>...</v>
      </c>
      <c r="D4" s="61" t="str">
        <f>'pas.parv-cet'!D4</f>
        <v>...</v>
      </c>
      <c r="E4" s="23" t="str">
        <f>'pas.parv-cet'!E4</f>
        <v>...</v>
      </c>
      <c r="F4" s="66" t="str">
        <f>'pas.parv-cet'!F4</f>
        <v>...</v>
      </c>
      <c r="G4" s="24" t="str">
        <f>'pas.parv-cet'!G4</f>
        <v>...</v>
      </c>
    </row>
    <row r="5" spans="1:9">
      <c r="A5" s="21" t="str">
        <f>'pas.parv-cet'!A5</f>
        <v>II</v>
      </c>
      <c r="B5" s="62" t="str">
        <f>'pas.parv-cet'!B5</f>
        <v>...</v>
      </c>
      <c r="C5" s="25" t="str">
        <f>'pas.parv-cet'!C5</f>
        <v>...</v>
      </c>
      <c r="D5" s="62" t="str">
        <f>'pas.parv-cet'!D5</f>
        <v>...</v>
      </c>
      <c r="E5" s="26" t="str">
        <f>'pas.parv-cet'!E5</f>
        <v>...</v>
      </c>
      <c r="F5" s="66" t="str">
        <f>'pas.parv-cet'!F5</f>
        <v>...</v>
      </c>
      <c r="G5" s="24" t="str">
        <f>'pas.parv-cet'!G5</f>
        <v>...</v>
      </c>
    </row>
    <row r="6" spans="1:9">
      <c r="A6" s="21" t="str">
        <f>'pas.parv-cet'!A6</f>
        <v>III</v>
      </c>
      <c r="B6" s="62" t="str">
        <f>'pas.parv-cet'!B6</f>
        <v>...</v>
      </c>
      <c r="C6" s="25" t="str">
        <f>'pas.parv-cet'!C6</f>
        <v>...</v>
      </c>
      <c r="D6" s="62" t="str">
        <f>'pas.parv-cet'!D6</f>
        <v>...</v>
      </c>
      <c r="E6" s="26" t="str">
        <f>'pas.parv-cet'!E6</f>
        <v>...</v>
      </c>
      <c r="F6" s="66" t="str">
        <f>'pas.parv-cet'!F6</f>
        <v>...</v>
      </c>
      <c r="G6" s="24" t="str">
        <f>'pas.parv-cet'!G6</f>
        <v>...</v>
      </c>
    </row>
    <row r="7" spans="1:9">
      <c r="A7" s="27" t="str">
        <f>'pas.parv-cet'!A7</f>
        <v>IV</v>
      </c>
      <c r="B7" s="63" t="str">
        <f>'pas.parv-cet'!B7</f>
        <v>...</v>
      </c>
      <c r="C7" s="28" t="str">
        <f>'pas.parv-cet'!C7</f>
        <v>...</v>
      </c>
      <c r="D7" s="63" t="str">
        <f>'pas.parv-cet'!D7</f>
        <v>...</v>
      </c>
      <c r="E7" s="29" t="str">
        <f>'pas.parv-cet'!E7</f>
        <v>...</v>
      </c>
      <c r="F7" s="67" t="str">
        <f>'pas.parv-cet'!F7</f>
        <v>...</v>
      </c>
      <c r="G7" s="30" t="str">
        <f>'pas.parv-cet'!G7</f>
        <v>...</v>
      </c>
    </row>
    <row r="8" spans="1:9" ht="13.5" thickBot="1">
      <c r="A8" s="31">
        <f>'pas.parv-cet'!A8</f>
        <v>1993</v>
      </c>
      <c r="B8" s="64">
        <f>'pas.parv-cet'!B8</f>
        <v>184.17500000000001</v>
      </c>
      <c r="C8" s="32">
        <f>'pas.parv-cet'!C8</f>
        <v>0.99030530492853996</v>
      </c>
      <c r="D8" s="64">
        <f>'pas.parv-cet'!D8</f>
        <v>1.8029999999999999</v>
      </c>
      <c r="E8" s="33">
        <f>'pas.parv-cet'!E8</f>
        <v>9.694695071460065E-3</v>
      </c>
      <c r="F8" s="68">
        <f>'pas.parv-cet'!F8</f>
        <v>185.97800000000001</v>
      </c>
      <c r="G8" s="34" t="str">
        <f>'pas.parv-cet'!G8</f>
        <v>...</v>
      </c>
    </row>
    <row r="9" spans="1:9">
      <c r="A9" s="21" t="str">
        <f>'pas.parv-cet'!A9</f>
        <v>I</v>
      </c>
      <c r="B9" s="61" t="str">
        <f>'pas.parv-cet'!B9</f>
        <v>...</v>
      </c>
      <c r="C9" s="22" t="str">
        <f>'pas.parv-cet'!C9</f>
        <v>...</v>
      </c>
      <c r="D9" s="61" t="str">
        <f>'pas.parv-cet'!D9</f>
        <v>...</v>
      </c>
      <c r="E9" s="23" t="str">
        <f>'pas.parv-cet'!E9</f>
        <v>...</v>
      </c>
      <c r="F9" s="66" t="str">
        <f>'pas.parv-cet'!F9</f>
        <v>...</v>
      </c>
      <c r="G9" s="24" t="str">
        <f>'pas.parv-cet'!G9</f>
        <v>...</v>
      </c>
    </row>
    <row r="10" spans="1:9">
      <c r="A10" s="21" t="str">
        <f>'pas.parv-cet'!A10</f>
        <v>II</v>
      </c>
      <c r="B10" s="62" t="str">
        <f>'pas.parv-cet'!B10</f>
        <v>...</v>
      </c>
      <c r="C10" s="25" t="str">
        <f>'pas.parv-cet'!C10</f>
        <v>...</v>
      </c>
      <c r="D10" s="62" t="str">
        <f>'pas.parv-cet'!D10</f>
        <v>...</v>
      </c>
      <c r="E10" s="26" t="str">
        <f>'pas.parv-cet'!E10</f>
        <v>...</v>
      </c>
      <c r="F10" s="66" t="str">
        <f>'pas.parv-cet'!F10</f>
        <v>...</v>
      </c>
      <c r="G10" s="24" t="str">
        <f>'pas.parv-cet'!G10</f>
        <v>...</v>
      </c>
    </row>
    <row r="11" spans="1:9">
      <c r="A11" s="21" t="str">
        <f>'pas.parv-cet'!A11</f>
        <v>III</v>
      </c>
      <c r="B11" s="62" t="str">
        <f>'pas.parv-cet'!B11</f>
        <v>...</v>
      </c>
      <c r="C11" s="25" t="str">
        <f>'pas.parv-cet'!C11</f>
        <v>...</v>
      </c>
      <c r="D11" s="62" t="str">
        <f>'pas.parv-cet'!D11</f>
        <v>...</v>
      </c>
      <c r="E11" s="26" t="str">
        <f>'pas.parv-cet'!E11</f>
        <v>...</v>
      </c>
      <c r="F11" s="66" t="str">
        <f>'pas.parv-cet'!F11</f>
        <v>...</v>
      </c>
      <c r="G11" s="24" t="str">
        <f>'pas.parv-cet'!G11</f>
        <v>...</v>
      </c>
    </row>
    <row r="12" spans="1:9">
      <c r="A12" s="27" t="str">
        <f>'pas.parv-cet'!A12</f>
        <v>IV</v>
      </c>
      <c r="B12" s="63" t="str">
        <f>'pas.parv-cet'!B12</f>
        <v>...</v>
      </c>
      <c r="C12" s="28" t="str">
        <f>'pas.parv-cet'!C12</f>
        <v>...</v>
      </c>
      <c r="D12" s="63" t="str">
        <f>'pas.parv-cet'!D12</f>
        <v>...</v>
      </c>
      <c r="E12" s="29" t="str">
        <f>'pas.parv-cet'!E12</f>
        <v>...</v>
      </c>
      <c r="F12" s="67" t="str">
        <f>'pas.parv-cet'!F12</f>
        <v>...</v>
      </c>
      <c r="G12" s="30" t="str">
        <f>'pas.parv-cet'!G12</f>
        <v>...</v>
      </c>
    </row>
    <row r="13" spans="1:9" ht="13.5" thickBot="1">
      <c r="A13" s="31">
        <f>'pas.parv-cet'!A13</f>
        <v>1994</v>
      </c>
      <c r="B13" s="64">
        <f>'pas.parv-cet'!B13</f>
        <v>187.369</v>
      </c>
      <c r="C13" s="32">
        <f>'pas.parv-cet'!C13</f>
        <v>0.99611376927166406</v>
      </c>
      <c r="D13" s="64">
        <f>'pas.parv-cet'!D13</f>
        <v>0.73099999999999998</v>
      </c>
      <c r="E13" s="33">
        <f>'pas.parv-cet'!E13</f>
        <v>3.8862307283359914E-3</v>
      </c>
      <c r="F13" s="68">
        <f>'pas.parv-cet'!F13</f>
        <v>188.1</v>
      </c>
      <c r="G13" s="34">
        <f>'pas.parv-cet'!G13</f>
        <v>1.0114099517147188</v>
      </c>
    </row>
    <row r="14" spans="1:9">
      <c r="A14" s="21" t="str">
        <f>'pas.parv-cet'!A14</f>
        <v>I</v>
      </c>
      <c r="B14" s="62" t="str">
        <f>'pas.parv-cet'!B14</f>
        <v>...</v>
      </c>
      <c r="C14" s="25" t="str">
        <f>'pas.parv-cet'!C14</f>
        <v>...</v>
      </c>
      <c r="D14" s="62" t="str">
        <f>'pas.parv-cet'!D14</f>
        <v>...</v>
      </c>
      <c r="E14" s="26" t="str">
        <f>'pas.parv-cet'!E14</f>
        <v>...</v>
      </c>
      <c r="F14" s="66" t="str">
        <f>'pas.parv-cet'!F14</f>
        <v>...</v>
      </c>
      <c r="G14" s="24" t="str">
        <f>'pas.parv-cet'!G14</f>
        <v>...</v>
      </c>
    </row>
    <row r="15" spans="1:9">
      <c r="A15" s="21" t="str">
        <f>'pas.parv-cet'!A15</f>
        <v>II</v>
      </c>
      <c r="B15" s="62" t="str">
        <f>'pas.parv-cet'!B15</f>
        <v>...</v>
      </c>
      <c r="C15" s="25" t="str">
        <f>'pas.parv-cet'!C15</f>
        <v>...</v>
      </c>
      <c r="D15" s="62" t="str">
        <f>'pas.parv-cet'!D15</f>
        <v>...</v>
      </c>
      <c r="E15" s="26" t="str">
        <f>'pas.parv-cet'!E15</f>
        <v>...</v>
      </c>
      <c r="F15" s="66" t="str">
        <f>'pas.parv-cet'!F15</f>
        <v>...</v>
      </c>
      <c r="G15" s="24" t="str">
        <f>'pas.parv-cet'!G15</f>
        <v>...</v>
      </c>
    </row>
    <row r="16" spans="1:9">
      <c r="A16" s="21" t="str">
        <f>'pas.parv-cet'!A16</f>
        <v>III</v>
      </c>
      <c r="B16" s="62" t="str">
        <f>'pas.parv-cet'!B16</f>
        <v>...</v>
      </c>
      <c r="C16" s="25" t="str">
        <f>'pas.parv-cet'!C16</f>
        <v>...</v>
      </c>
      <c r="D16" s="62" t="str">
        <f>'pas.parv-cet'!D16</f>
        <v>...</v>
      </c>
      <c r="E16" s="26" t="str">
        <f>'pas.parv-cet'!E16</f>
        <v>...</v>
      </c>
      <c r="F16" s="66" t="str">
        <f>'pas.parv-cet'!F16</f>
        <v>...</v>
      </c>
      <c r="G16" s="24" t="str">
        <f>'pas.parv-cet'!G16</f>
        <v>...</v>
      </c>
    </row>
    <row r="17" spans="1:7">
      <c r="A17" s="27" t="str">
        <f>'pas.parv-cet'!A17</f>
        <v>IV</v>
      </c>
      <c r="B17" s="63" t="str">
        <f>'pas.parv-cet'!B17</f>
        <v>...</v>
      </c>
      <c r="C17" s="28" t="str">
        <f>'pas.parv-cet'!C17</f>
        <v>...</v>
      </c>
      <c r="D17" s="63" t="str">
        <f>'pas.parv-cet'!D17</f>
        <v>...</v>
      </c>
      <c r="E17" s="29" t="str">
        <f>'pas.parv-cet'!E17</f>
        <v>...</v>
      </c>
      <c r="F17" s="67" t="str">
        <f>'pas.parv-cet'!F17</f>
        <v>...</v>
      </c>
      <c r="G17" s="30" t="str">
        <f>'pas.parv-cet'!G17</f>
        <v>...</v>
      </c>
    </row>
    <row r="18" spans="1:7" ht="13.5" thickBot="1">
      <c r="A18" s="31">
        <f>'pas.parv-cet'!A18</f>
        <v>1995</v>
      </c>
      <c r="B18" s="64">
        <f>'pas.parv-cet'!B18</f>
        <v>183.58600000000001</v>
      </c>
      <c r="C18" s="32">
        <f>'pas.parv-cet'!C18</f>
        <v>0.9984174203407713</v>
      </c>
      <c r="D18" s="64">
        <f>'pas.parv-cet'!D18</f>
        <v>0.29099999999999998</v>
      </c>
      <c r="E18" s="33">
        <f>'pas.parv-cet'!E18</f>
        <v>1.5825796592287234E-3</v>
      </c>
      <c r="F18" s="68">
        <f>'pas.parv-cet'!F18</f>
        <v>183.87700000000001</v>
      </c>
      <c r="G18" s="34">
        <f>'pas.parv-cet'!G18</f>
        <v>0.97754917597022872</v>
      </c>
    </row>
    <row r="19" spans="1:7">
      <c r="A19" s="21" t="str">
        <f>'pas.parv-cet'!A19</f>
        <v>I</v>
      </c>
      <c r="B19" s="62" t="str">
        <f>'pas.parv-cet'!B19</f>
        <v>...</v>
      </c>
      <c r="C19" s="25" t="str">
        <f>'pas.parv-cet'!C19</f>
        <v>...</v>
      </c>
      <c r="D19" s="62" t="str">
        <f>'pas.parv-cet'!D19</f>
        <v>...</v>
      </c>
      <c r="E19" s="26" t="str">
        <f>'pas.parv-cet'!E19</f>
        <v>...</v>
      </c>
      <c r="F19" s="66" t="str">
        <f>'pas.parv-cet'!F19</f>
        <v>...</v>
      </c>
      <c r="G19" s="24" t="str">
        <f>'pas.parv-cet'!G19</f>
        <v>...</v>
      </c>
    </row>
    <row r="20" spans="1:7">
      <c r="A20" s="21" t="str">
        <f>'pas.parv-cet'!A20</f>
        <v>II</v>
      </c>
      <c r="B20" s="62" t="str">
        <f>'pas.parv-cet'!B20</f>
        <v>...</v>
      </c>
      <c r="C20" s="25" t="str">
        <f>'pas.parv-cet'!C20</f>
        <v>...</v>
      </c>
      <c r="D20" s="62" t="str">
        <f>'pas.parv-cet'!D20</f>
        <v>...</v>
      </c>
      <c r="E20" s="26" t="str">
        <f>'pas.parv-cet'!E20</f>
        <v>...</v>
      </c>
      <c r="F20" s="66" t="str">
        <f>'pas.parv-cet'!F20</f>
        <v>...</v>
      </c>
      <c r="G20" s="24" t="str">
        <f>'pas.parv-cet'!G20</f>
        <v>...</v>
      </c>
    </row>
    <row r="21" spans="1:7">
      <c r="A21" s="21" t="str">
        <f>'pas.parv-cet'!A21</f>
        <v>III</v>
      </c>
      <c r="B21" s="62" t="str">
        <f>'pas.parv-cet'!B21</f>
        <v>...</v>
      </c>
      <c r="C21" s="25" t="str">
        <f>'pas.parv-cet'!C21</f>
        <v>...</v>
      </c>
      <c r="D21" s="62" t="str">
        <f>'pas.parv-cet'!D21</f>
        <v>...</v>
      </c>
      <c r="E21" s="26" t="str">
        <f>'pas.parv-cet'!E21</f>
        <v>...</v>
      </c>
      <c r="F21" s="66" t="str">
        <f>'pas.parv-cet'!F21</f>
        <v>...</v>
      </c>
      <c r="G21" s="24" t="str">
        <f>'pas.parv-cet'!G21</f>
        <v>...</v>
      </c>
    </row>
    <row r="22" spans="1:7">
      <c r="A22" s="27" t="str">
        <f>'pas.parv-cet'!A22</f>
        <v>IV</v>
      </c>
      <c r="B22" s="63" t="str">
        <f>'pas.parv-cet'!B22</f>
        <v>...</v>
      </c>
      <c r="C22" s="28" t="str">
        <f>'pas.parv-cet'!C22</f>
        <v>...</v>
      </c>
      <c r="D22" s="63" t="str">
        <f>'pas.parv-cet'!D22</f>
        <v>...</v>
      </c>
      <c r="E22" s="29" t="str">
        <f>'pas.parv-cet'!E22</f>
        <v>...</v>
      </c>
      <c r="F22" s="67" t="str">
        <f>'pas.parv-cet'!F22</f>
        <v>...</v>
      </c>
      <c r="G22" s="30" t="str">
        <f>'pas.parv-cet'!G22</f>
        <v>...</v>
      </c>
    </row>
    <row r="23" spans="1:7" ht="13.5" thickBot="1">
      <c r="A23" s="31">
        <f>'pas.parv-cet'!A23</f>
        <v>1996</v>
      </c>
      <c r="B23" s="64">
        <f>'pas.parv-cet'!B23</f>
        <v>147.65299999999999</v>
      </c>
      <c r="C23" s="32">
        <f>'pas.parv-cet'!C23</f>
        <v>0.99271864242685026</v>
      </c>
      <c r="D23" s="64">
        <f>'pas.parv-cet'!D23</f>
        <v>1.083</v>
      </c>
      <c r="E23" s="33">
        <f>'pas.parv-cet'!E23</f>
        <v>7.2813575731497417E-3</v>
      </c>
      <c r="F23" s="68">
        <f>'pas.parv-cet'!F23</f>
        <v>148.73599999999999</v>
      </c>
      <c r="G23" s="34">
        <f>'pas.parv-cet'!G23</f>
        <v>0.80888855049843089</v>
      </c>
    </row>
    <row r="24" spans="1:7">
      <c r="A24" s="21" t="str">
        <f>'pas.parv-cet'!A24</f>
        <v>I</v>
      </c>
      <c r="B24" s="62">
        <f>'pas.parv-cet'!B24</f>
        <v>34.737000000000002</v>
      </c>
      <c r="C24" s="25">
        <f>'pas.parv-cet'!C24</f>
        <v>0.99575748889207383</v>
      </c>
      <c r="D24" s="62">
        <f>'pas.parv-cet'!D24</f>
        <v>0.14799999999999999</v>
      </c>
      <c r="E24" s="26">
        <f>'pas.parv-cet'!E24</f>
        <v>4.2425111079260423E-3</v>
      </c>
      <c r="F24" s="66">
        <f>'pas.parv-cet'!F24</f>
        <v>34.885000000000005</v>
      </c>
      <c r="G24" s="24" t="str">
        <f>'pas.parv-cet'!G24</f>
        <v>...</v>
      </c>
    </row>
    <row r="25" spans="1:7">
      <c r="A25" s="21" t="str">
        <f>'pas.parv-cet'!A25</f>
        <v>II</v>
      </c>
      <c r="B25" s="62">
        <f>'pas.parv-cet'!B25</f>
        <v>38.351999999999997</v>
      </c>
      <c r="C25" s="25">
        <f>'pas.parv-cet'!C25</f>
        <v>0.99447685725398671</v>
      </c>
      <c r="D25" s="62">
        <f>'pas.parv-cet'!D25</f>
        <v>0.21299999999999999</v>
      </c>
      <c r="E25" s="26">
        <f>'pas.parv-cet'!E25</f>
        <v>5.5231427460132243E-3</v>
      </c>
      <c r="F25" s="66">
        <f>'pas.parv-cet'!F25</f>
        <v>38.564999999999998</v>
      </c>
      <c r="G25" s="24" t="str">
        <f>'pas.parv-cet'!G25</f>
        <v>...</v>
      </c>
    </row>
    <row r="26" spans="1:7">
      <c r="A26" s="21" t="str">
        <f>'pas.parv-cet'!A26</f>
        <v>III</v>
      </c>
      <c r="B26" s="62">
        <f>'pas.parv-cet'!B26</f>
        <v>36.890999999999998</v>
      </c>
      <c r="C26" s="25">
        <f>'pas.parv-cet'!C26</f>
        <v>0.99369696969696963</v>
      </c>
      <c r="D26" s="62">
        <f>'pas.parv-cet'!D26</f>
        <v>0.23400000000000001</v>
      </c>
      <c r="E26" s="26">
        <f>'pas.parv-cet'!E26</f>
        <v>6.3030303030303034E-3</v>
      </c>
      <c r="F26" s="66">
        <f>'pas.parv-cet'!F26</f>
        <v>37.125</v>
      </c>
      <c r="G26" s="24" t="str">
        <f>'pas.parv-cet'!G26</f>
        <v>...</v>
      </c>
    </row>
    <row r="27" spans="1:7">
      <c r="A27" s="27" t="str">
        <f>'pas.parv-cet'!A27</f>
        <v>IV</v>
      </c>
      <c r="B27" s="63">
        <f>'pas.parv-cet'!B27</f>
        <v>40.545999999999999</v>
      </c>
      <c r="C27" s="28">
        <f>'pas.parv-cet'!C27</f>
        <v>0.99431065770758742</v>
      </c>
      <c r="D27" s="63">
        <f>'pas.parv-cet'!D27</f>
        <v>0.23200000000000001</v>
      </c>
      <c r="E27" s="29">
        <f>'pas.parv-cet'!E27</f>
        <v>5.6893422924125759E-3</v>
      </c>
      <c r="F27" s="67">
        <f>'pas.parv-cet'!F27</f>
        <v>40.777999999999999</v>
      </c>
      <c r="G27" s="30" t="str">
        <f>'pas.parv-cet'!G27</f>
        <v>...</v>
      </c>
    </row>
    <row r="28" spans="1:7" ht="13.5" thickBot="1">
      <c r="A28" s="31">
        <f>'pas.parv-cet'!A28</f>
        <v>1997</v>
      </c>
      <c r="B28" s="64">
        <f>'pas.parv-cet'!B28</f>
        <v>150.52599999999998</v>
      </c>
      <c r="C28" s="32">
        <f>'pas.parv-cet'!C28</f>
        <v>0.99453595237623282</v>
      </c>
      <c r="D28" s="64">
        <f>'pas.parv-cet'!D28</f>
        <v>0.82699999999999996</v>
      </c>
      <c r="E28" s="33">
        <f>'pas.parv-cet'!E28</f>
        <v>5.4640476237669544E-3</v>
      </c>
      <c r="F28" s="68">
        <f>'pas.parv-cet'!F28</f>
        <v>151.35300000000001</v>
      </c>
      <c r="G28" s="34">
        <f>'pas.parv-cet'!G28</f>
        <v>1.0175949333046472</v>
      </c>
    </row>
    <row r="29" spans="1:7">
      <c r="A29" s="21" t="str">
        <f>'pas.parv-cet'!A29</f>
        <v>I</v>
      </c>
      <c r="B29" s="62">
        <f>'pas.parv-cet'!B29</f>
        <v>40.179000000000002</v>
      </c>
      <c r="C29" s="25">
        <f>'pas.parv-cet'!C29</f>
        <v>0.99709648600357359</v>
      </c>
      <c r="D29" s="62">
        <f>'pas.parv-cet'!D29</f>
        <v>0.11700000000000001</v>
      </c>
      <c r="E29" s="26">
        <f>'pas.parv-cet'!E29</f>
        <v>2.9035139964264443E-3</v>
      </c>
      <c r="F29" s="66">
        <f>'pas.parv-cet'!F29</f>
        <v>40.295999999999999</v>
      </c>
      <c r="G29" s="24">
        <f>'pas.parv-cet'!G29</f>
        <v>1.1551096459796473</v>
      </c>
    </row>
    <row r="30" spans="1:7">
      <c r="A30" s="21" t="str">
        <f>'pas.parv-cet'!A30</f>
        <v>II</v>
      </c>
      <c r="B30" s="62">
        <f>'pas.parv-cet'!B30</f>
        <v>40.460999999999999</v>
      </c>
      <c r="C30" s="25">
        <f>'pas.parv-cet'!C30</f>
        <v>0.99647817948970541</v>
      </c>
      <c r="D30" s="62">
        <f>'pas.parv-cet'!D30</f>
        <v>0.14299999999999999</v>
      </c>
      <c r="E30" s="26">
        <f>'pas.parv-cet'!E30</f>
        <v>3.521820510294552E-3</v>
      </c>
      <c r="F30" s="66">
        <f>'pas.parv-cet'!F30</f>
        <v>40.603999999999999</v>
      </c>
      <c r="G30" s="24">
        <f>'pas.parv-cet'!G30</f>
        <v>1.0528717749254506</v>
      </c>
    </row>
    <row r="31" spans="1:7">
      <c r="A31" s="21" t="str">
        <f>'pas.parv-cet'!A31</f>
        <v>III</v>
      </c>
      <c r="B31" s="62">
        <f>'pas.parv-cet'!B31</f>
        <v>38.256999999999998</v>
      </c>
      <c r="C31" s="25">
        <f>'pas.parv-cet'!C31</f>
        <v>0.99570558534173137</v>
      </c>
      <c r="D31" s="62">
        <f>'pas.parv-cet'!D31</f>
        <v>0.16500000000000001</v>
      </c>
      <c r="E31" s="26">
        <f>'pas.parv-cet'!E31</f>
        <v>4.2944146582687007E-3</v>
      </c>
      <c r="F31" s="66">
        <f>'pas.parv-cet'!F31</f>
        <v>38.421999999999997</v>
      </c>
      <c r="G31" s="24">
        <f>'pas.parv-cet'!G31</f>
        <v>1.0349360269360268</v>
      </c>
    </row>
    <row r="32" spans="1:7">
      <c r="A32" s="27" t="str">
        <f>'pas.parv-cet'!A32</f>
        <v>IV</v>
      </c>
      <c r="B32" s="63">
        <f>'pas.parv-cet'!B32</f>
        <v>44.746000000000002</v>
      </c>
      <c r="C32" s="28">
        <f>'pas.parv-cet'!C32</f>
        <v>0.99676995388830714</v>
      </c>
      <c r="D32" s="63">
        <f>'pas.parv-cet'!D32</f>
        <v>0.14499999999999999</v>
      </c>
      <c r="E32" s="29">
        <f>'pas.parv-cet'!E32</f>
        <v>3.2300461116927665E-3</v>
      </c>
      <c r="F32" s="67">
        <f>'pas.parv-cet'!F32</f>
        <v>44.891000000000005</v>
      </c>
      <c r="G32" s="30">
        <f>'pas.parv-cet'!G32</f>
        <v>1.1008632105547111</v>
      </c>
    </row>
    <row r="33" spans="1:7" ht="13.5" thickBot="1">
      <c r="A33" s="31">
        <f>'pas.parv-cet'!A33</f>
        <v>1998</v>
      </c>
      <c r="B33" s="64">
        <f>'pas.parv-cet'!B33</f>
        <v>163.643</v>
      </c>
      <c r="C33" s="32">
        <f>'pas.parv-cet'!C33</f>
        <v>0.99652889844287584</v>
      </c>
      <c r="D33" s="64">
        <f>'pas.parv-cet'!D33</f>
        <v>0.57000000000000006</v>
      </c>
      <c r="E33" s="33">
        <f>'pas.parv-cet'!E33</f>
        <v>3.4711015571239792E-3</v>
      </c>
      <c r="F33" s="68">
        <f>'pas.parv-cet'!F33</f>
        <v>164.21300000000002</v>
      </c>
      <c r="G33" s="34">
        <f>'pas.parv-cet'!G33</f>
        <v>1.0849669316102093</v>
      </c>
    </row>
    <row r="34" spans="1:7">
      <c r="A34" s="21" t="str">
        <f>'pas.parv-cet'!A34</f>
        <v>I</v>
      </c>
      <c r="B34" s="62">
        <f>'pas.parv-cet'!B34</f>
        <v>39.622</v>
      </c>
      <c r="C34" s="25">
        <f>'pas.parv-cet'!C34</f>
        <v>0.99690527110328353</v>
      </c>
      <c r="D34" s="62">
        <f>'pas.parv-cet'!D34</f>
        <v>0.123</v>
      </c>
      <c r="E34" s="26">
        <f>'pas.parv-cet'!E34</f>
        <v>3.0947288967165683E-3</v>
      </c>
      <c r="F34" s="66">
        <f>'pas.parv-cet'!F34</f>
        <v>39.744999999999997</v>
      </c>
      <c r="G34" s="24">
        <f>'pas.parv-cet'!G34</f>
        <v>0.98632618622195745</v>
      </c>
    </row>
    <row r="35" spans="1:7">
      <c r="A35" s="21" t="str">
        <f>'pas.parv-cet'!A35</f>
        <v>II</v>
      </c>
      <c r="B35" s="62">
        <f>'pas.parv-cet'!B35</f>
        <v>41.802999999999997</v>
      </c>
      <c r="C35" s="25">
        <f>'pas.parv-cet'!C35</f>
        <v>0.99644832189168575</v>
      </c>
      <c r="D35" s="62">
        <f>'pas.parv-cet'!D35</f>
        <v>0.14899999999999999</v>
      </c>
      <c r="E35" s="26">
        <f>'pas.parv-cet'!E35</f>
        <v>3.5516781083142638E-3</v>
      </c>
      <c r="F35" s="66">
        <f>'pas.parv-cet'!F35</f>
        <v>41.951999999999998</v>
      </c>
      <c r="G35" s="24">
        <f>'pas.parv-cet'!G35</f>
        <v>1.0331986996355038</v>
      </c>
    </row>
    <row r="36" spans="1:7">
      <c r="A36" s="21" t="str">
        <f>'pas.parv-cet'!A36</f>
        <v>III</v>
      </c>
      <c r="B36" s="62">
        <f>'pas.parv-cet'!B36</f>
        <v>39.576000000000001</v>
      </c>
      <c r="C36" s="25">
        <f>'pas.parv-cet'!C36</f>
        <v>0.9954473426063335</v>
      </c>
      <c r="D36" s="62">
        <f>'pas.parv-cet'!D36</f>
        <v>0.18099999999999999</v>
      </c>
      <c r="E36" s="26">
        <f>'pas.parv-cet'!E36</f>
        <v>4.5526573936665246E-3</v>
      </c>
      <c r="F36" s="66">
        <f>'pas.parv-cet'!F36</f>
        <v>39.756999999999998</v>
      </c>
      <c r="G36" s="24">
        <f>'pas.parv-cet'!G36</f>
        <v>1.0347457185987194</v>
      </c>
    </row>
    <row r="37" spans="1:7">
      <c r="A37" s="27" t="str">
        <f>'pas.parv-cet'!A37</f>
        <v>IV</v>
      </c>
      <c r="B37" s="63">
        <f>'pas.parv-cet'!B37</f>
        <v>45.828000000000003</v>
      </c>
      <c r="C37" s="28">
        <f>'pas.parv-cet'!C37</f>
        <v>0.99658584320974242</v>
      </c>
      <c r="D37" s="63">
        <f>'pas.parv-cet'!D37</f>
        <v>0.157</v>
      </c>
      <c r="E37" s="29">
        <f>'pas.parv-cet'!E37</f>
        <v>3.4141567902576928E-3</v>
      </c>
      <c r="F37" s="67">
        <f>'pas.parv-cet'!F37</f>
        <v>45.984999999999999</v>
      </c>
      <c r="G37" s="30">
        <f>'pas.parv-cet'!G37</f>
        <v>1.0243701410082198</v>
      </c>
    </row>
    <row r="38" spans="1:7" ht="13.5" thickBot="1">
      <c r="A38" s="31">
        <f>'pas.parv-cet'!A38</f>
        <v>1999</v>
      </c>
      <c r="B38" s="64">
        <f>'pas.parv-cet'!B38</f>
        <v>166.82900000000001</v>
      </c>
      <c r="C38" s="32">
        <f>'pas.parv-cet'!C38</f>
        <v>0.99635688220784879</v>
      </c>
      <c r="D38" s="64">
        <f>'pas.parv-cet'!D38</f>
        <v>0.61</v>
      </c>
      <c r="E38" s="33">
        <f>'pas.parv-cet'!E38</f>
        <v>3.643117792151171E-3</v>
      </c>
      <c r="F38" s="68">
        <f>'pas.parv-cet'!F38</f>
        <v>167.43900000000002</v>
      </c>
      <c r="G38" s="34">
        <f>'pas.parv-cet'!G38</f>
        <v>1.0196452168829508</v>
      </c>
    </row>
    <row r="39" spans="1:7">
      <c r="A39" s="21" t="str">
        <f>'pas.parv-cet'!A39</f>
        <v>I</v>
      </c>
      <c r="B39" s="62">
        <f>'pas.parv-cet'!B39</f>
        <v>42.03</v>
      </c>
      <c r="C39" s="25">
        <f>'pas.parv-cet'!C39</f>
        <v>0.99701110162254492</v>
      </c>
      <c r="D39" s="62">
        <f>'pas.parv-cet'!D39</f>
        <v>0.126</v>
      </c>
      <c r="E39" s="26">
        <f>'pas.parv-cet'!E39</f>
        <v>2.9888983774551668E-3</v>
      </c>
      <c r="F39" s="66">
        <f>'pas.parv-cet'!F39</f>
        <v>42.155999999999999</v>
      </c>
      <c r="G39" s="24">
        <f>'pas.parv-cet'!G39</f>
        <v>1.0606617184551517</v>
      </c>
    </row>
    <row r="40" spans="1:7">
      <c r="A40" s="21" t="str">
        <f>'pas.parv-cet'!A40</f>
        <v>II</v>
      </c>
      <c r="B40" s="62">
        <f>'pas.parv-cet'!B40</f>
        <v>42.002000000000002</v>
      </c>
      <c r="C40" s="25">
        <f>'pas.parv-cet'!C40</f>
        <v>0.99655966023679021</v>
      </c>
      <c r="D40" s="62">
        <f>'pas.parv-cet'!D40</f>
        <v>0.14499999999999999</v>
      </c>
      <c r="E40" s="26">
        <f>'pas.parv-cet'!E40</f>
        <v>3.4403397632097178E-3</v>
      </c>
      <c r="F40" s="66">
        <f>'pas.parv-cet'!F40</f>
        <v>42.147000000000006</v>
      </c>
      <c r="G40" s="24">
        <f>'pas.parv-cet'!G40</f>
        <v>1.0046481693363847</v>
      </c>
    </row>
    <row r="41" spans="1:7">
      <c r="A41" s="21" t="str">
        <f>'pas.parv-cet'!A41</f>
        <v>III</v>
      </c>
      <c r="B41" s="62">
        <f>'pas.parv-cet'!B41</f>
        <v>37.911000000000001</v>
      </c>
      <c r="C41" s="25">
        <f>'pas.parv-cet'!C41</f>
        <v>0.9956927117531188</v>
      </c>
      <c r="D41" s="62">
        <f>'pas.parv-cet'!D41</f>
        <v>0.16400000000000001</v>
      </c>
      <c r="E41" s="26">
        <f>'pas.parv-cet'!E41</f>
        <v>4.3072882468811555E-3</v>
      </c>
      <c r="F41" s="66">
        <f>'pas.parv-cet'!F41</f>
        <v>38.075000000000003</v>
      </c>
      <c r="G41" s="24">
        <f>'pas.parv-cet'!G41</f>
        <v>0.95769298488316534</v>
      </c>
    </row>
    <row r="42" spans="1:7">
      <c r="A42" s="27" t="str">
        <f>'pas.parv-cet'!A42</f>
        <v>IV</v>
      </c>
      <c r="B42" s="63">
        <f>'pas.parv-cet'!B42</f>
        <v>43.402000000000001</v>
      </c>
      <c r="C42" s="28">
        <f>'pas.parv-cet'!C42</f>
        <v>0.99685339580605892</v>
      </c>
      <c r="D42" s="63">
        <f>'pas.parv-cet'!D42</f>
        <v>0.13700000000000001</v>
      </c>
      <c r="E42" s="29">
        <f>'pas.parv-cet'!E42</f>
        <v>3.1466041939410645E-3</v>
      </c>
      <c r="F42" s="67">
        <f>'pas.parv-cet'!F42</f>
        <v>43.539000000000001</v>
      </c>
      <c r="G42" s="30">
        <f>'pas.parv-cet'!G42</f>
        <v>0.94680874198108078</v>
      </c>
    </row>
    <row r="43" spans="1:7" ht="14" thickBot="1">
      <c r="A43" s="31">
        <f>'pas.parv-cet'!A43</f>
        <v>2000</v>
      </c>
      <c r="B43" s="116">
        <f>'pas.parv-cet'!B43</f>
        <v>165.34500000000003</v>
      </c>
      <c r="C43" s="117">
        <f>'pas.parv-cet'!C43</f>
        <v>0.99655249311402705</v>
      </c>
      <c r="D43" s="116">
        <f>'pas.parv-cet'!D43</f>
        <v>0.57200000000000006</v>
      </c>
      <c r="E43" s="118">
        <f>'pas.parv-cet'!E43</f>
        <v>3.4475068859731073E-3</v>
      </c>
      <c r="F43" s="119">
        <f>'pas.parv-cet'!F43</f>
        <v>165.917</v>
      </c>
      <c r="G43" s="120">
        <f>'pas.parv-cet'!G43</f>
        <v>0.9909101224923702</v>
      </c>
    </row>
    <row r="44" spans="1:7">
      <c r="A44" s="21" t="str">
        <f>'pas.parv-cet'!A44</f>
        <v>I</v>
      </c>
      <c r="B44" s="62">
        <f>'pas.parv-cet'!B44</f>
        <v>42.427</v>
      </c>
      <c r="C44" s="25">
        <f>'pas.parv-cet'!C44</f>
        <v>0.99741401603310065</v>
      </c>
      <c r="D44" s="62">
        <f>'pas.parv-cet'!D44</f>
        <v>0.11</v>
      </c>
      <c r="E44" s="26">
        <f>'pas.parv-cet'!E44</f>
        <v>2.5859839668994052E-3</v>
      </c>
      <c r="F44" s="66">
        <f>'pas.parv-cet'!F44</f>
        <v>42.536999999999999</v>
      </c>
      <c r="G44" s="24">
        <f>'pas.parv-cet'!G44</f>
        <v>1.0090378593794478</v>
      </c>
    </row>
    <row r="45" spans="1:7">
      <c r="A45" s="21" t="str">
        <f>'pas.parv-cet'!A45</f>
        <v>II</v>
      </c>
      <c r="B45" s="62">
        <f>'pas.parv-cet'!B45</f>
        <v>42.585999999999999</v>
      </c>
      <c r="C45" s="25">
        <f>'pas.parv-cet'!C45</f>
        <v>0.9968166284349983</v>
      </c>
      <c r="D45" s="62">
        <f>'pas.parv-cet'!D45</f>
        <v>0.13600000000000001</v>
      </c>
      <c r="E45" s="26">
        <f>'pas.parv-cet'!E45</f>
        <v>3.1833715650016387E-3</v>
      </c>
      <c r="F45" s="66">
        <f>'pas.parv-cet'!F45</f>
        <v>42.722000000000001</v>
      </c>
      <c r="G45" s="24">
        <f>'pas.parv-cet'!G45</f>
        <v>1.0136427266472108</v>
      </c>
    </row>
    <row r="46" spans="1:7">
      <c r="A46" s="21" t="str">
        <f>'pas.parv-cet'!A46</f>
        <v>III</v>
      </c>
      <c r="B46" s="62">
        <f>'pas.parv-cet'!B46</f>
        <v>38.981999999999999</v>
      </c>
      <c r="C46" s="25">
        <f>'pas.parv-cet'!C46</f>
        <v>0.99560708995249536</v>
      </c>
      <c r="D46" s="62">
        <f>'pas.parv-cet'!D46</f>
        <v>0.17199999999999999</v>
      </c>
      <c r="E46" s="26">
        <f>'pas.parv-cet'!E46</f>
        <v>4.3929100475047249E-3</v>
      </c>
      <c r="F46" s="66">
        <f>'pas.parv-cet'!F46</f>
        <v>39.153999999999996</v>
      </c>
      <c r="G46" s="24">
        <f>'pas.parv-cet'!G46</f>
        <v>1.0283388049901507</v>
      </c>
    </row>
    <row r="47" spans="1:7">
      <c r="A47" s="27" t="str">
        <f>'pas.parv-cet'!A47</f>
        <v>IV</v>
      </c>
      <c r="B47" s="63">
        <f>'pas.parv-cet'!B47</f>
        <v>44.877000000000002</v>
      </c>
      <c r="C47" s="28">
        <f>'pas.parv-cet'!C47</f>
        <v>0.99691220899235822</v>
      </c>
      <c r="D47" s="63">
        <f>'pas.parv-cet'!D47</f>
        <v>0.13900000000000001</v>
      </c>
      <c r="E47" s="29">
        <f>'pas.parv-cet'!E47</f>
        <v>3.0877910076417274E-3</v>
      </c>
      <c r="F47" s="67">
        <f>'pas.parv-cet'!F47</f>
        <v>45.016000000000005</v>
      </c>
      <c r="G47" s="30">
        <f>'pas.parv-cet'!G47</f>
        <v>1.0339236087186201</v>
      </c>
    </row>
    <row r="48" spans="1:7" ht="14" thickBot="1">
      <c r="A48" s="31">
        <f>'pas.parv-cet'!A48</f>
        <v>2001</v>
      </c>
      <c r="B48" s="116">
        <f>'pas.parv-cet'!B48</f>
        <v>168.87200000000001</v>
      </c>
      <c r="C48" s="117">
        <f>'pas.parv-cet'!C48</f>
        <v>0.9967124872365416</v>
      </c>
      <c r="D48" s="116">
        <f>'pas.parv-cet'!D48</f>
        <v>0.55699999999999994</v>
      </c>
      <c r="E48" s="118">
        <f>'pas.parv-cet'!E48</f>
        <v>3.2875127634584395E-3</v>
      </c>
      <c r="F48" s="119">
        <f>'pas.parv-cet'!F48</f>
        <v>169.429</v>
      </c>
      <c r="G48" s="120">
        <f>'pas.parv-cet'!G48</f>
        <v>1.0211672101110796</v>
      </c>
    </row>
    <row r="49" spans="1:7">
      <c r="A49" s="21" t="str">
        <f>'pas.parv-cet'!A49</f>
        <v>I</v>
      </c>
      <c r="B49" s="62">
        <f>'pas.parv-cet'!B49</f>
        <v>41.997</v>
      </c>
      <c r="C49" s="25">
        <f>'pas.parv-cet'!C49</f>
        <v>0.99707977207977216</v>
      </c>
      <c r="D49" s="62">
        <f>'pas.parv-cet'!D49</f>
        <v>0.123</v>
      </c>
      <c r="E49" s="26">
        <f>'pas.parv-cet'!E49</f>
        <v>2.9202279202279204E-3</v>
      </c>
      <c r="F49" s="66">
        <f>'pas.parv-cet'!F49</f>
        <v>42.12</v>
      </c>
      <c r="G49" s="24">
        <f>'pas.parv-cet'!G49</f>
        <v>0.99019676987093586</v>
      </c>
    </row>
    <row r="50" spans="1:7">
      <c r="A50" s="21" t="str">
        <f>'pas.parv-cet'!A50</f>
        <v>II</v>
      </c>
      <c r="B50" s="62">
        <f>'pas.parv-cet'!B50</f>
        <v>44.075000000000003</v>
      </c>
      <c r="C50" s="25">
        <f>'pas.parv-cet'!C50</f>
        <v>0.99645053355037083</v>
      </c>
      <c r="D50" s="62">
        <f>'pas.parv-cet'!D50</f>
        <v>0.157</v>
      </c>
      <c r="E50" s="26">
        <f>'pas.parv-cet'!E50</f>
        <v>3.5494664496292278E-3</v>
      </c>
      <c r="F50" s="66">
        <f>'pas.parv-cet'!F50</f>
        <v>44.231999999999999</v>
      </c>
      <c r="G50" s="24">
        <f>'pas.parv-cet'!G50</f>
        <v>1.0353447872290622</v>
      </c>
    </row>
    <row r="51" spans="1:7">
      <c r="A51" s="21" t="str">
        <f>'pas.parv-cet'!A51</f>
        <v>III</v>
      </c>
      <c r="B51" s="62">
        <f>'pas.parv-cet'!B51</f>
        <v>41.213999999999999</v>
      </c>
      <c r="C51" s="25">
        <f>'pas.parv-cet'!C51</f>
        <v>0.99594026388284762</v>
      </c>
      <c r="D51" s="62">
        <f>'pas.parv-cet'!D51</f>
        <v>0.16800000000000001</v>
      </c>
      <c r="E51" s="26">
        <f>'pas.parv-cet'!E51</f>
        <v>4.0597361171523854E-3</v>
      </c>
      <c r="F51" s="66">
        <f>'pas.parv-cet'!F51</f>
        <v>41.381999999999998</v>
      </c>
      <c r="G51" s="24">
        <f>'pas.parv-cet'!G51</f>
        <v>1.0569035092200032</v>
      </c>
    </row>
    <row r="52" spans="1:7">
      <c r="A52" s="27" t="str">
        <f>'pas.parv-cet'!A52</f>
        <v>IV</v>
      </c>
      <c r="B52" s="63">
        <f>'pas.parv-cet'!B52</f>
        <v>45.652999999999999</v>
      </c>
      <c r="C52" s="28">
        <f>'pas.parv-cet'!C52</f>
        <v>0.9968339228787283</v>
      </c>
      <c r="D52" s="63">
        <f>'pas.parv-cet'!D52</f>
        <v>0.14499999999999999</v>
      </c>
      <c r="E52" s="29">
        <f>'pas.parv-cet'!E52</f>
        <v>3.1660771212716709E-3</v>
      </c>
      <c r="F52" s="67">
        <f>'pas.parv-cet'!F52</f>
        <v>45.798000000000002</v>
      </c>
      <c r="G52" s="30">
        <f>'pas.parv-cet'!G52</f>
        <v>1.017371601208459</v>
      </c>
    </row>
    <row r="53" spans="1:7" ht="14" thickBot="1">
      <c r="A53" s="31">
        <f>'pas.parv-cet'!A53</f>
        <v>2002</v>
      </c>
      <c r="B53" s="116">
        <f>'pas.parv-cet'!B53</f>
        <v>172.93899999999999</v>
      </c>
      <c r="C53" s="117">
        <f>'pas.parv-cet'!C53</f>
        <v>0.99658276283336777</v>
      </c>
      <c r="D53" s="116">
        <f>'pas.parv-cet'!D53</f>
        <v>0.59300000000000008</v>
      </c>
      <c r="E53" s="118">
        <f>'pas.parv-cet'!E53</f>
        <v>3.417237166632091E-3</v>
      </c>
      <c r="F53" s="119">
        <f>'pas.parv-cet'!F53</f>
        <v>173.53200000000001</v>
      </c>
      <c r="G53" s="120">
        <f>'pas.parv-cet'!G53</f>
        <v>1.024216633516104</v>
      </c>
    </row>
    <row r="54" spans="1:7">
      <c r="A54" s="21" t="str">
        <f>'pas.parv-cet'!A54</f>
        <v>I</v>
      </c>
      <c r="B54" s="62">
        <f>'pas.parv-cet'!B54</f>
        <v>44.174999999999997</v>
      </c>
      <c r="C54" s="25">
        <f>'pas.parv-cet'!C54</f>
        <v>0.99690828669434917</v>
      </c>
      <c r="D54" s="62">
        <f>'pas.parv-cet'!D54</f>
        <v>0.13700000000000001</v>
      </c>
      <c r="E54" s="26">
        <f>'pas.parv-cet'!E54</f>
        <v>3.09171330565084E-3</v>
      </c>
      <c r="F54" s="66">
        <f>'pas.parv-cet'!F54</f>
        <v>44.311999999999998</v>
      </c>
      <c r="G54" s="24">
        <f>'pas.parv-cet'!G54</f>
        <v>1.0520417853751187</v>
      </c>
    </row>
    <row r="55" spans="1:7">
      <c r="A55" s="21" t="str">
        <f>'pas.parv-cet'!A55</f>
        <v>II</v>
      </c>
      <c r="B55" s="62">
        <f>'pas.parv-cet'!B55</f>
        <v>42.506</v>
      </c>
      <c r="C55" s="25">
        <f>'pas.parv-cet'!C55</f>
        <v>0.99592314901593249</v>
      </c>
      <c r="D55" s="62">
        <f>'pas.parv-cet'!D55</f>
        <v>0.17399999999999999</v>
      </c>
      <c r="E55" s="26">
        <f>'pas.parv-cet'!E55</f>
        <v>4.0768509840674785E-3</v>
      </c>
      <c r="F55" s="66">
        <f>'pas.parv-cet'!F55</f>
        <v>42.68</v>
      </c>
      <c r="G55" s="24">
        <f>'pas.parv-cet'!G55</f>
        <v>0.96491228070175439</v>
      </c>
    </row>
    <row r="56" spans="1:7">
      <c r="A56" s="21" t="str">
        <f>'pas.parv-cet'!A56</f>
        <v>III</v>
      </c>
      <c r="B56" s="62">
        <f>'pas.parv-cet'!B56</f>
        <v>43.2</v>
      </c>
      <c r="C56" s="25">
        <f>'pas.parv-cet'!C56</f>
        <v>0.99516240497581199</v>
      </c>
      <c r="D56" s="62">
        <f>'pas.parv-cet'!D56</f>
        <v>0.21</v>
      </c>
      <c r="E56" s="26">
        <f>'pas.parv-cet'!E56</f>
        <v>4.8375950241879746E-3</v>
      </c>
      <c r="F56" s="66">
        <f>'pas.parv-cet'!F56</f>
        <v>43.410000000000004</v>
      </c>
      <c r="G56" s="24">
        <f>'pas.parv-cet'!G56</f>
        <v>1.0490068145570539</v>
      </c>
    </row>
    <row r="57" spans="1:7">
      <c r="A57" s="27" t="str">
        <f>'pas.parv-cet'!A57</f>
        <v>IV</v>
      </c>
      <c r="B57" s="63">
        <f>'pas.parv-cet'!B57</f>
        <v>49.04</v>
      </c>
      <c r="C57" s="28">
        <f>'pas.parv-cet'!C57</f>
        <v>0.99735611145007108</v>
      </c>
      <c r="D57" s="63">
        <f>'pas.parv-cet'!D57</f>
        <v>0.13</v>
      </c>
      <c r="E57" s="29">
        <f>'pas.parv-cet'!E57</f>
        <v>2.6438885499288182E-3</v>
      </c>
      <c r="F57" s="67">
        <f>'pas.parv-cet'!F57</f>
        <v>49.17</v>
      </c>
      <c r="G57" s="30">
        <f>'pas.parv-cet'!G57</f>
        <v>1.0736276693305384</v>
      </c>
    </row>
    <row r="58" spans="1:7" ht="14" thickBot="1">
      <c r="A58" s="35">
        <f>'pas.parv-cet'!A58</f>
        <v>2003</v>
      </c>
      <c r="B58" s="121">
        <f>'pas.parv-cet'!B58</f>
        <v>178.92099999999999</v>
      </c>
      <c r="C58" s="122">
        <f>'pas.parv-cet'!C58</f>
        <v>0.9963747132069587</v>
      </c>
      <c r="D58" s="121">
        <f>'pas.parv-cet'!D58</f>
        <v>0.65100000000000002</v>
      </c>
      <c r="E58" s="123">
        <f>'pas.parv-cet'!E58</f>
        <v>3.6252867930412313E-3</v>
      </c>
      <c r="F58" s="124">
        <f>'pas.parv-cet'!F58</f>
        <v>179.572</v>
      </c>
      <c r="G58" s="125">
        <f>'pas.parv-cet'!G58</f>
        <v>1.0348062605167923</v>
      </c>
    </row>
    <row r="59" spans="1:7">
      <c r="A59" s="69" t="str">
        <f>'pas.parv-cet'!A59</f>
        <v>I</v>
      </c>
      <c r="B59" s="74">
        <f>'pas.parv-cet'!B59</f>
        <v>48.23</v>
      </c>
      <c r="C59" s="80">
        <f>'pas.parv-cet'!C59</f>
        <v>0.99710564399421131</v>
      </c>
      <c r="D59" s="39">
        <f>'pas.parv-cet'!D59</f>
        <v>0.14000000000000001</v>
      </c>
      <c r="E59" s="13">
        <f>'pas.parv-cet'!E59</f>
        <v>2.8943560057887122E-3</v>
      </c>
      <c r="F59" s="81">
        <f>'pas.parv-cet'!F59</f>
        <v>48.37</v>
      </c>
      <c r="G59" s="82">
        <f>'pas.parv-cet'!G59</f>
        <v>1.0915779021484022</v>
      </c>
    </row>
    <row r="60" spans="1:7">
      <c r="A60" s="69" t="str">
        <f>'pas.parv-cet'!A60</f>
        <v>II</v>
      </c>
      <c r="B60" s="75">
        <f>'pas.parv-cet'!B60</f>
        <v>48.39</v>
      </c>
      <c r="C60" s="43">
        <f>'pas.parv-cet'!C60</f>
        <v>0.99711518648258812</v>
      </c>
      <c r="D60" s="39">
        <f>'pas.parv-cet'!D60</f>
        <v>0.14000000000000001</v>
      </c>
      <c r="E60" s="13">
        <f>'pas.parv-cet'!E60</f>
        <v>2.8848135174119102E-3</v>
      </c>
      <c r="F60" s="40">
        <f>'pas.parv-cet'!F60</f>
        <v>48.53</v>
      </c>
      <c r="G60" s="83">
        <f>'pas.parv-cet'!G60</f>
        <v>1.1370665417057171</v>
      </c>
    </row>
    <row r="61" spans="1:7">
      <c r="A61" s="69" t="str">
        <f>'pas.parv-cet'!A61</f>
        <v>III</v>
      </c>
      <c r="B61" s="75">
        <f>'pas.parv-cet'!B61</f>
        <v>47.29</v>
      </c>
      <c r="C61" s="43">
        <f>'pas.parv-cet'!C61</f>
        <v>0.99515993265993274</v>
      </c>
      <c r="D61" s="39">
        <f>'pas.parv-cet'!D61</f>
        <v>0.23</v>
      </c>
      <c r="E61" s="13">
        <f>'pas.parv-cet'!E61</f>
        <v>4.8400673400673406E-3</v>
      </c>
      <c r="F61" s="40">
        <f>'pas.parv-cet'!F61</f>
        <v>47.519999999999996</v>
      </c>
      <c r="G61" s="83">
        <f>'pas.parv-cet'!G61</f>
        <v>1.094678645473393</v>
      </c>
    </row>
    <row r="62" spans="1:7">
      <c r="A62" s="69" t="str">
        <f>'pas.parv-cet'!A62</f>
        <v>IV</v>
      </c>
      <c r="B62" s="75">
        <f>'pas.parv-cet'!B62</f>
        <v>51.17</v>
      </c>
      <c r="C62" s="43">
        <f>'pas.parv-cet'!C62</f>
        <v>0.99676640174536391</v>
      </c>
      <c r="D62" s="39">
        <f>'pas.parv-cet'!D62</f>
        <v>0.16600000000000001</v>
      </c>
      <c r="E62" s="13">
        <f>'pas.parv-cet'!E62</f>
        <v>3.2335982546361232E-3</v>
      </c>
      <c r="F62" s="40">
        <f>'pas.parv-cet'!F62</f>
        <v>51.335999999999999</v>
      </c>
      <c r="G62" s="83">
        <f>'pas.parv-cet'!G62</f>
        <v>1.04405125076266</v>
      </c>
    </row>
    <row r="63" spans="1:7" ht="14" thickBot="1">
      <c r="A63" s="79">
        <f>'pas.parv-cet'!A63</f>
        <v>2004</v>
      </c>
      <c r="B63" s="101">
        <f>'pas.parv-cet'!B63</f>
        <v>195.07999999999998</v>
      </c>
      <c r="C63" s="53">
        <f>'pas.parv-cet'!C63</f>
        <v>0.99654672142871714</v>
      </c>
      <c r="D63" s="126">
        <f>'pas.parv-cet'!D63</f>
        <v>0.67600000000000005</v>
      </c>
      <c r="E63" s="103">
        <f>'pas.parv-cet'!E63</f>
        <v>3.4532785712826169E-3</v>
      </c>
      <c r="F63" s="50">
        <f>'pas.parv-cet'!F63</f>
        <v>195.75600000000003</v>
      </c>
      <c r="G63" s="127">
        <f>'pas.parv-cet'!G63</f>
        <v>1.0901254093065735</v>
      </c>
    </row>
    <row r="64" spans="1:7">
      <c r="A64" s="69" t="str">
        <f>'pas.parv-cet'!A64</f>
        <v>I</v>
      </c>
      <c r="B64" s="74">
        <f>'pas.parv-cet'!B64</f>
        <v>53.622999999999998</v>
      </c>
      <c r="C64" s="80">
        <f>'pas.parv-cet'!C64</f>
        <v>0.99869629188162334</v>
      </c>
      <c r="D64" s="39">
        <f>'pas.parv-cet'!D64</f>
        <v>7.0000000000000007E-2</v>
      </c>
      <c r="E64" s="13">
        <f>'pas.parv-cet'!E64</f>
        <v>1.3037081183766973E-3</v>
      </c>
      <c r="F64" s="81">
        <f>'pas.parv-cet'!F64</f>
        <v>53.692999999999998</v>
      </c>
      <c r="G64" s="82">
        <f>'pas.parv-cet'!G64</f>
        <v>1.1100475501343807</v>
      </c>
    </row>
    <row r="65" spans="1:7">
      <c r="A65" s="69" t="str">
        <f>'pas.parv-cet'!A65</f>
        <v>II</v>
      </c>
      <c r="B65" s="75">
        <f>'pas.parv-cet'!B65</f>
        <v>53.473999999999997</v>
      </c>
      <c r="C65" s="43">
        <f>'pas.parv-cet'!C65</f>
        <v>0.9970354073052039</v>
      </c>
      <c r="D65" s="39">
        <f>'pas.parv-cet'!D65</f>
        <v>0.159</v>
      </c>
      <c r="E65" s="13">
        <f>'pas.parv-cet'!E65</f>
        <v>2.9645926947961146E-3</v>
      </c>
      <c r="F65" s="40">
        <f>'pas.parv-cet'!F65</f>
        <v>53.632999999999996</v>
      </c>
      <c r="G65" s="83">
        <f>'pas.parv-cet'!G65</f>
        <v>1.105151452709664</v>
      </c>
    </row>
    <row r="66" spans="1:7">
      <c r="A66" s="69" t="str">
        <f>'pas.parv-cet'!A66</f>
        <v>III</v>
      </c>
      <c r="B66" s="75">
        <f>'pas.parv-cet'!B66</f>
        <v>57.962000000000003</v>
      </c>
      <c r="C66" s="43">
        <f>'pas.parv-cet'!C66</f>
        <v>0.99615027669886236</v>
      </c>
      <c r="D66" s="39">
        <f>'pas.parv-cet'!D66</f>
        <v>0.224</v>
      </c>
      <c r="E66" s="13">
        <f>'pas.parv-cet'!E66</f>
        <v>3.8497233011377308E-3</v>
      </c>
      <c r="F66" s="40">
        <f>'pas.parv-cet'!F66</f>
        <v>58.186</v>
      </c>
      <c r="G66" s="83">
        <f>'pas.parv-cet'!G66</f>
        <v>1.2244528619528621</v>
      </c>
    </row>
    <row r="67" spans="1:7">
      <c r="A67" s="69" t="str">
        <f>'pas.parv-cet'!A67</f>
        <v>IV</v>
      </c>
      <c r="B67" s="75">
        <f>'pas.parv-cet'!B67</f>
        <v>55.518999999999998</v>
      </c>
      <c r="C67" s="43">
        <f>'pas.parv-cet'!C67</f>
        <v>0.99753845048152934</v>
      </c>
      <c r="D67" s="39">
        <f>'pas.parv-cet'!D67</f>
        <v>0.13700000000000001</v>
      </c>
      <c r="E67" s="13">
        <f>'pas.parv-cet'!E67</f>
        <v>2.4615495184706054E-3</v>
      </c>
      <c r="F67" s="40">
        <f>'pas.parv-cet'!F67</f>
        <v>55.655999999999999</v>
      </c>
      <c r="G67" s="83">
        <f>'pas.parv-cet'!G67</f>
        <v>1.0841514726507715</v>
      </c>
    </row>
    <row r="68" spans="1:7" ht="14" thickBot="1">
      <c r="A68" s="79">
        <f>'pas.parv-cet'!A68</f>
        <v>2005</v>
      </c>
      <c r="B68" s="101">
        <f>'pas.parv-cet'!B68</f>
        <v>220.578</v>
      </c>
      <c r="C68" s="53">
        <f>'pas.parv-cet'!C68</f>
        <v>0.99733234464298626</v>
      </c>
      <c r="D68" s="126">
        <f>'pas.parv-cet'!D68</f>
        <v>0.59000000000000008</v>
      </c>
      <c r="E68" s="103">
        <f>'pas.parv-cet'!E68</f>
        <v>2.6676553570136731E-3</v>
      </c>
      <c r="F68" s="50">
        <f>'pas.parv-cet'!F68</f>
        <v>221.16800000000001</v>
      </c>
      <c r="G68" s="127">
        <f>'pas.parv-cet'!G68</f>
        <v>1.1298146672388074</v>
      </c>
    </row>
    <row r="69" spans="1:7">
      <c r="A69" s="69" t="str">
        <f>'pas.parv-cet'!A69</f>
        <v>I</v>
      </c>
      <c r="B69" s="74">
        <f>'pas.parv-cet'!B69</f>
        <v>51.970999999999997</v>
      </c>
      <c r="C69" s="80">
        <f>'pas.parv-cet'!C69</f>
        <v>0.9977921130438121</v>
      </c>
      <c r="D69" s="39">
        <f>'pas.parv-cet'!D69</f>
        <v>0.115</v>
      </c>
      <c r="E69" s="13">
        <f>'pas.parv-cet'!E69</f>
        <v>2.2078869561878434E-3</v>
      </c>
      <c r="F69" s="81">
        <f>'pas.parv-cet'!F69</f>
        <v>52.085999999999999</v>
      </c>
      <c r="G69" s="82">
        <f>'pas.parv-cet'!G69</f>
        <v>0.97007058648240929</v>
      </c>
    </row>
    <row r="70" spans="1:7">
      <c r="A70" s="69" t="str">
        <f>'pas.parv-cet'!A70</f>
        <v>II</v>
      </c>
      <c r="B70" s="75">
        <f>'pas.parv-cet'!B70</f>
        <v>53.811999999999998</v>
      </c>
      <c r="C70" s="43">
        <f>'pas.parv-cet'!C70</f>
        <v>0.99622334123222744</v>
      </c>
      <c r="D70" s="39">
        <f>'pas.parv-cet'!D70</f>
        <v>0.20399999999999999</v>
      </c>
      <c r="E70" s="13">
        <f>'pas.parv-cet'!E70</f>
        <v>3.7766587677725118E-3</v>
      </c>
      <c r="F70" s="40">
        <f>'pas.parv-cet'!F70</f>
        <v>54.015999999999998</v>
      </c>
      <c r="G70" s="83">
        <f>'pas.parv-cet'!G70</f>
        <v>1.0071411257994145</v>
      </c>
    </row>
    <row r="71" spans="1:7">
      <c r="A71" s="69" t="str">
        <f>'pas.parv-cet'!A71</f>
        <v>III</v>
      </c>
      <c r="B71" s="75">
        <f>'pas.parv-cet'!B71</f>
        <v>49.847999999999999</v>
      </c>
      <c r="C71" s="43">
        <f>'pas.parv-cet'!C71</f>
        <v>0.99508923224338242</v>
      </c>
      <c r="D71" s="39">
        <f>'pas.parv-cet'!D71</f>
        <v>0.246</v>
      </c>
      <c r="E71" s="13">
        <f>'pas.parv-cet'!E71</f>
        <v>4.9107677566175584E-3</v>
      </c>
      <c r="F71" s="40">
        <f>'pas.parv-cet'!F71</f>
        <v>50.094000000000001</v>
      </c>
      <c r="G71" s="83">
        <f>'pas.parv-cet'!G71</f>
        <v>0.86092874574639955</v>
      </c>
    </row>
    <row r="72" spans="1:7">
      <c r="A72" s="69" t="str">
        <f>'pas.parv-cet'!A72</f>
        <v>IV</v>
      </c>
      <c r="B72" s="75">
        <f>'pas.parv-cet'!B72</f>
        <v>53.042999999999999</v>
      </c>
      <c r="C72" s="43">
        <f>'pas.parv-cet'!C72</f>
        <v>0.99733007426906073</v>
      </c>
      <c r="D72" s="39">
        <f>'pas.parv-cet'!D72</f>
        <v>0.14199999999999999</v>
      </c>
      <c r="E72" s="13">
        <f>'pas.parv-cet'!E72</f>
        <v>2.6699257309391743E-3</v>
      </c>
      <c r="F72" s="40">
        <f>'pas.parv-cet'!F72</f>
        <v>53.185000000000002</v>
      </c>
      <c r="G72" s="83">
        <f>'pas.parv-cet'!G72</f>
        <v>0.95560227109386231</v>
      </c>
    </row>
    <row r="73" spans="1:7" ht="14" thickBot="1">
      <c r="A73" s="79">
        <f>'pas.parv-cet'!A73</f>
        <v>2006</v>
      </c>
      <c r="B73" s="101">
        <f>'pas.parv-cet'!B73</f>
        <v>208.67399999999998</v>
      </c>
      <c r="C73" s="103">
        <f>'pas.parv-cet'!C73</f>
        <v>0.99662338034492137</v>
      </c>
      <c r="D73" s="102">
        <f>'pas.parv-cet'!D73</f>
        <v>0.70699999999999996</v>
      </c>
      <c r="E73" s="103">
        <f>'pas.parv-cet'!E73</f>
        <v>3.3766196550785409E-3</v>
      </c>
      <c r="F73" s="50">
        <f>'pas.parv-cet'!F73</f>
        <v>209.381</v>
      </c>
      <c r="G73" s="127">
        <f>'pas.parv-cet'!G73</f>
        <v>0.94670567170657594</v>
      </c>
    </row>
    <row r="74" spans="1:7">
      <c r="A74" s="92" t="str">
        <f>'pas.parv-cet'!A74</f>
        <v>I</v>
      </c>
      <c r="B74" s="15">
        <f>'pas.parv-cet'!B74</f>
        <v>51.091000000000001</v>
      </c>
      <c r="C74" s="13">
        <f>'pas.parv-cet'!C74</f>
        <v>0.99775416943326956</v>
      </c>
      <c r="D74" s="42">
        <f>'pas.parv-cet'!D74</f>
        <v>0.115</v>
      </c>
      <c r="E74" s="13">
        <f>'pas.parv-cet'!E74</f>
        <v>2.245830566730461E-3</v>
      </c>
      <c r="F74" s="81">
        <f>'pas.parv-cet'!F74</f>
        <v>51.206000000000003</v>
      </c>
      <c r="G74" s="82">
        <f>'pas.parv-cet'!G74</f>
        <v>0.98310486503091055</v>
      </c>
    </row>
    <row r="75" spans="1:7">
      <c r="A75" s="92" t="str">
        <f>'pas.parv-cet'!A75</f>
        <v>II</v>
      </c>
      <c r="B75" s="15">
        <f>'pas.parv-cet'!B75</f>
        <v>48.963000000000001</v>
      </c>
      <c r="C75" s="13">
        <f>'pas.parv-cet'!C75</f>
        <v>0.99700671960904097</v>
      </c>
      <c r="D75" s="42">
        <f>'pas.parv-cet'!D75</f>
        <v>0.14699999999999999</v>
      </c>
      <c r="E75" s="13">
        <f>'pas.parv-cet'!E75</f>
        <v>2.9932803909590712E-3</v>
      </c>
      <c r="F75" s="40">
        <f>'pas.parv-cet'!F75</f>
        <v>49.11</v>
      </c>
      <c r="G75" s="83">
        <f>'pas.parv-cet'!G75</f>
        <v>0.90917505924170616</v>
      </c>
    </row>
    <row r="76" spans="1:7">
      <c r="A76" s="92" t="str">
        <f>'pas.parv-cet'!A76</f>
        <v>III</v>
      </c>
      <c r="B76" s="15">
        <f>'pas.parv-cet'!B76</f>
        <v>45.51</v>
      </c>
      <c r="C76" s="13">
        <f>'pas.parv-cet'!C76</f>
        <v>0.99599501017661352</v>
      </c>
      <c r="D76" s="42">
        <f>'pas.parv-cet'!D76</f>
        <v>0.183</v>
      </c>
      <c r="E76" s="13">
        <f>'pas.parv-cet'!E76</f>
        <v>4.0049898233865148E-3</v>
      </c>
      <c r="F76" s="40">
        <f>'pas.parv-cet'!F76</f>
        <v>45.692999999999998</v>
      </c>
      <c r="G76" s="83">
        <f>'pas.parv-cet'!G76</f>
        <v>0.91214516708587845</v>
      </c>
    </row>
    <row r="77" spans="1:7">
      <c r="A77" s="92" t="str">
        <f>'pas.parv-cet'!A77</f>
        <v>IV</v>
      </c>
      <c r="B77" s="15">
        <f>'pas.parv-cet'!B77</f>
        <v>48.78</v>
      </c>
      <c r="C77" s="13">
        <f>'pas.parv-cet'!C77</f>
        <v>0.9966085073346137</v>
      </c>
      <c r="D77" s="42">
        <f>'pas.parv-cet'!D77</f>
        <v>0.16600000000000001</v>
      </c>
      <c r="E77" s="13">
        <f>'pas.parv-cet'!E77</f>
        <v>3.3914926653863444E-3</v>
      </c>
      <c r="F77" s="40">
        <f>'pas.parv-cet'!F77</f>
        <v>48.945999999999998</v>
      </c>
      <c r="G77" s="83">
        <f>'pas.parv-cet'!G77</f>
        <v>0.92029707624330159</v>
      </c>
    </row>
    <row r="78" spans="1:7" ht="14" thickBot="1">
      <c r="A78" s="98">
        <f>'pas.parv-cet'!A78</f>
        <v>2007</v>
      </c>
      <c r="B78" s="99">
        <f>'pas.parv-cet'!B78</f>
        <v>194.34399999999999</v>
      </c>
      <c r="C78" s="103">
        <f>'pas.parv-cet'!C78</f>
        <v>0.99686594342284107</v>
      </c>
      <c r="D78" s="102">
        <f>'pas.parv-cet'!D78</f>
        <v>0.61099999999999999</v>
      </c>
      <c r="E78" s="103">
        <f>'pas.parv-cet'!E78</f>
        <v>3.1340565771588312E-3</v>
      </c>
      <c r="F78" s="50">
        <f>'pas.parv-cet'!F78</f>
        <v>194.95500000000001</v>
      </c>
      <c r="G78" s="127">
        <f>'pas.parv-cet'!G78</f>
        <v>0.931101675892273</v>
      </c>
    </row>
    <row r="79" spans="1:7">
      <c r="A79" s="166" t="str">
        <f>'pas.parv-cet'!A79</f>
        <v>I</v>
      </c>
      <c r="B79" s="15">
        <f>'pas.parv-cet'!B79</f>
        <v>45.908999999999999</v>
      </c>
      <c r="C79" s="13">
        <f>'pas.parv-cet'!C79</f>
        <v>0.99767472183588324</v>
      </c>
      <c r="D79" s="132">
        <f>'pas.parv-cet'!D79</f>
        <v>0.107</v>
      </c>
      <c r="E79" s="133">
        <f>'pas.parv-cet'!E79</f>
        <v>2.3252781641168291E-3</v>
      </c>
      <c r="F79" s="81">
        <f>'pas.parv-cet'!F79</f>
        <v>46.015999999999998</v>
      </c>
      <c r="G79" s="82">
        <f>'pas.parv-cet'!G79</f>
        <v>0.89864469007538172</v>
      </c>
    </row>
    <row r="80" spans="1:7">
      <c r="A80" s="166" t="str">
        <f>'pas.parv-cet'!A80</f>
        <v>II</v>
      </c>
      <c r="B80" s="15">
        <f>'pas.parv-cet'!B80</f>
        <v>48.009</v>
      </c>
      <c r="C80" s="13">
        <f>'pas.parv-cet'!C80</f>
        <v>0.9970095321163791</v>
      </c>
      <c r="D80" s="42">
        <f>'pas.parv-cet'!D80</f>
        <v>0.14399999999999999</v>
      </c>
      <c r="E80" s="134">
        <f>'pas.parv-cet'!E80</f>
        <v>2.9904678836209582E-3</v>
      </c>
      <c r="F80" s="40">
        <f>'pas.parv-cet'!F80</f>
        <v>48.152999999999999</v>
      </c>
      <c r="G80" s="83">
        <f>'pas.parv-cet'!G80</f>
        <v>0.98051313378130722</v>
      </c>
    </row>
    <row r="81" spans="1:20">
      <c r="A81" s="166" t="str">
        <f>'pas.parv-cet'!A81</f>
        <v>III</v>
      </c>
      <c r="B81" s="15">
        <f>'pas.parv-cet'!B81</f>
        <v>43.923000000000002</v>
      </c>
      <c r="C81" s="13">
        <f>'pas.parv-cet'!C81</f>
        <v>0.99580574952389589</v>
      </c>
      <c r="D81" s="42">
        <f>'pas.parv-cet'!D81</f>
        <v>0.185</v>
      </c>
      <c r="E81" s="134">
        <f>'pas.parv-cet'!E81</f>
        <v>4.1942504761041076E-3</v>
      </c>
      <c r="F81" s="40">
        <f>'pas.parv-cet'!F81</f>
        <v>44.108000000000004</v>
      </c>
      <c r="G81" s="83">
        <f>'pas.parv-cet'!G81</f>
        <v>0.96531197338760877</v>
      </c>
    </row>
    <row r="82" spans="1:20">
      <c r="A82" s="166" t="str">
        <f>'pas.parv-cet'!A82</f>
        <v>IV</v>
      </c>
      <c r="B82" s="15">
        <f>'pas.parv-cet'!B82</f>
        <v>44.975999999999999</v>
      </c>
      <c r="C82" s="13">
        <f>'pas.parv-cet'!C82</f>
        <v>0.99696318134462347</v>
      </c>
      <c r="D82" s="42">
        <f>'pas.parv-cet'!D82</f>
        <v>0.13700000000000001</v>
      </c>
      <c r="E82" s="134">
        <f>'pas.parv-cet'!E82</f>
        <v>3.0368186553764993E-3</v>
      </c>
      <c r="F82" s="40">
        <f>'pas.parv-cet'!F82</f>
        <v>45.113</v>
      </c>
      <c r="G82" s="83">
        <f>'pas.parv-cet'!G82</f>
        <v>0.92168920851550695</v>
      </c>
    </row>
    <row r="83" spans="1:20" ht="14" thickBot="1">
      <c r="A83" s="167">
        <f>'pas.parv-cet'!A83</f>
        <v>2008</v>
      </c>
      <c r="B83" s="141">
        <f>'pas.parv-cet'!B83</f>
        <v>182.81700000000001</v>
      </c>
      <c r="C83" s="145">
        <f>'pas.parv-cet'!C83</f>
        <v>0.99687551120562745</v>
      </c>
      <c r="D83" s="146">
        <f>'pas.parv-cet'!D83</f>
        <v>0.57299999999999995</v>
      </c>
      <c r="E83" s="147">
        <f>'pas.parv-cet'!E83</f>
        <v>3.1244887943726483E-3</v>
      </c>
      <c r="F83" s="148">
        <f>'pas.parv-cet'!F83</f>
        <v>183.39</v>
      </c>
      <c r="G83" s="149">
        <f>'pas.parv-cet'!G83</f>
        <v>0.94067861814264819</v>
      </c>
    </row>
    <row r="84" spans="1:20">
      <c r="A84" s="163" t="str">
        <f>'pas.parv-cet'!A84</f>
        <v>I</v>
      </c>
      <c r="B84" s="15">
        <f>'pas.parv-cet'!B84</f>
        <v>45.454999999999998</v>
      </c>
      <c r="C84" s="13">
        <f>'pas.parv-cet'!C84</f>
        <v>0.99804584577551381</v>
      </c>
      <c r="D84" s="132">
        <f>'pas.parv-cet'!D84</f>
        <v>8.8999999999999996E-2</v>
      </c>
      <c r="E84" s="133">
        <f>'pas.parv-cet'!E84</f>
        <v>1.9541542244862114E-3</v>
      </c>
      <c r="F84" s="39">
        <f>'pas.parv-cet'!F84</f>
        <v>45.543999999999997</v>
      </c>
      <c r="G84" s="82" t="str">
        <f>'pas.parv-cet'!G84</f>
        <v>x</v>
      </c>
      <c r="I84" s="173" t="s">
        <v>27</v>
      </c>
      <c r="J84" s="157"/>
      <c r="K84" s="157"/>
      <c r="L84" s="157"/>
      <c r="M84" s="157"/>
      <c r="N84" s="157"/>
      <c r="O84" s="157"/>
      <c r="P84" s="157"/>
      <c r="Q84" s="157"/>
      <c r="R84" s="157"/>
      <c r="S84" s="175"/>
      <c r="T84" s="175"/>
    </row>
    <row r="85" spans="1:20">
      <c r="A85" s="163" t="str">
        <f>'pas.parv-cet'!A85</f>
        <v>II</v>
      </c>
      <c r="B85" s="15">
        <f>'pas.parv-cet'!B85</f>
        <v>39.526000000000003</v>
      </c>
      <c r="C85" s="13">
        <f>'pas.parv-cet'!C85</f>
        <v>0.99584288629664153</v>
      </c>
      <c r="D85" s="42">
        <f>'pas.parv-cet'!D85</f>
        <v>0.16500000000000001</v>
      </c>
      <c r="E85" s="134">
        <f>'pas.parv-cet'!E85</f>
        <v>4.157113703358444E-3</v>
      </c>
      <c r="F85" s="39">
        <f>'pas.parv-cet'!F85</f>
        <v>39.691000000000003</v>
      </c>
      <c r="G85" s="83" t="str">
        <f>'pas.parv-cet'!G85</f>
        <v>x</v>
      </c>
      <c r="I85" s="173" t="s">
        <v>28</v>
      </c>
      <c r="J85" s="157"/>
      <c r="K85" s="157"/>
      <c r="L85" s="157"/>
      <c r="M85" s="157"/>
      <c r="N85" s="157"/>
      <c r="O85" s="157"/>
      <c r="P85" s="157"/>
      <c r="Q85" s="157"/>
      <c r="R85" s="157"/>
      <c r="S85" s="175"/>
      <c r="T85" s="175"/>
    </row>
    <row r="86" spans="1:20">
      <c r="A86" s="163" t="str">
        <f>'pas.parv-cet'!A86</f>
        <v>III</v>
      </c>
      <c r="B86" s="15">
        <f>'pas.parv-cet'!B86</f>
        <v>38.002000000000002</v>
      </c>
      <c r="C86" s="13">
        <f>'pas.parv-cet'!C86</f>
        <v>0.995650806958709</v>
      </c>
      <c r="D86" s="42">
        <f>'pas.parv-cet'!D86</f>
        <v>0.16600000000000001</v>
      </c>
      <c r="E86" s="134">
        <f>'pas.parv-cet'!E86</f>
        <v>4.349193041291134E-3</v>
      </c>
      <c r="F86" s="39">
        <f>'pas.parv-cet'!F86</f>
        <v>38.167999999999999</v>
      </c>
      <c r="G86" s="83" t="str">
        <f>'pas.parv-cet'!G86</f>
        <v>x</v>
      </c>
      <c r="I86" s="173" t="s">
        <v>29</v>
      </c>
      <c r="J86" s="157"/>
      <c r="K86" s="157"/>
      <c r="L86" s="157"/>
      <c r="M86" s="157"/>
      <c r="N86" s="157"/>
      <c r="O86" s="157"/>
      <c r="P86" s="157"/>
      <c r="Q86" s="157"/>
      <c r="R86" s="157"/>
      <c r="S86" s="175"/>
      <c r="T86" s="175"/>
    </row>
    <row r="87" spans="1:20">
      <c r="A87" s="163" t="str">
        <f>'pas.parv-cet'!A87</f>
        <v>IV</v>
      </c>
      <c r="B87" s="15">
        <f>'pas.parv-cet'!B87</f>
        <v>38.027999999999999</v>
      </c>
      <c r="C87" s="13">
        <f>'pas.parv-cet'!C87</f>
        <v>0.99664535066568827</v>
      </c>
      <c r="D87" s="42">
        <f>'pas.parv-cet'!D87</f>
        <v>0.128</v>
      </c>
      <c r="E87" s="134">
        <f>'pas.parv-cet'!E87</f>
        <v>3.3546493343117731E-3</v>
      </c>
      <c r="F87" s="39">
        <f>'pas.parv-cet'!F87</f>
        <v>38.155999999999999</v>
      </c>
      <c r="G87" s="83" t="str">
        <f>'pas.parv-cet'!G87</f>
        <v>x</v>
      </c>
      <c r="I87" s="174" t="s">
        <v>30</v>
      </c>
      <c r="J87" s="157"/>
      <c r="K87" s="157"/>
      <c r="L87" s="157"/>
      <c r="M87" s="157"/>
      <c r="N87" s="157"/>
      <c r="O87" s="157"/>
      <c r="P87" s="157"/>
      <c r="Q87" s="157"/>
      <c r="R87" s="157"/>
      <c r="S87" s="175"/>
      <c r="T87" s="175"/>
    </row>
    <row r="88" spans="1:20" ht="14" thickBot="1">
      <c r="A88" s="164">
        <f>'pas.parv-cet'!A88</f>
        <v>2009</v>
      </c>
      <c r="B88" s="139">
        <f>'pas.parv-cet'!B88</f>
        <v>161.011</v>
      </c>
      <c r="C88" s="145">
        <f>'pas.parv-cet'!C88</f>
        <v>0.99660805030979394</v>
      </c>
      <c r="D88" s="146">
        <f>'pas.parv-cet'!D88</f>
        <v>0.54800000000000004</v>
      </c>
      <c r="E88" s="147">
        <f>'pas.parv-cet'!E88</f>
        <v>3.3919496902060551E-3</v>
      </c>
      <c r="F88" s="153">
        <f>'pas.parv-cet'!F88</f>
        <v>161.559</v>
      </c>
      <c r="G88" s="149" t="str">
        <f>'pas.parv-cet'!G88</f>
        <v>x</v>
      </c>
    </row>
    <row r="89" spans="1:20">
      <c r="A89" s="157" t="str">
        <f>'pas.parv-cet'!A89</f>
        <v>I</v>
      </c>
      <c r="B89" s="15">
        <f>'pas.parv-cet'!B89</f>
        <v>35.094000000000001</v>
      </c>
      <c r="C89" s="13">
        <f>'pas.parv-cet'!C89</f>
        <v>0.99761214395360731</v>
      </c>
      <c r="D89" s="132">
        <f>'pas.parv-cet'!D89</f>
        <v>8.4000000000000005E-2</v>
      </c>
      <c r="E89" s="133">
        <f>'pas.parv-cet'!E89</f>
        <v>2.3878560463926318E-3</v>
      </c>
      <c r="F89" s="81">
        <f>'pas.parv-cet'!F89</f>
        <v>35.178000000000004</v>
      </c>
      <c r="G89" s="82">
        <f>'pas.parv-cet'!G89</f>
        <v>0.77239592481995445</v>
      </c>
    </row>
    <row r="90" spans="1:20">
      <c r="A90" s="157" t="str">
        <f>'pas.parv-cet'!A90</f>
        <v>II</v>
      </c>
      <c r="B90" s="15">
        <f>'pas.parv-cet'!B90</f>
        <v>35.857999999999997</v>
      </c>
      <c r="C90" s="13">
        <f>'pas.parv-cet'!C90</f>
        <v>0.99691400928577389</v>
      </c>
      <c r="D90" s="42">
        <f>'pas.parv-cet'!D90</f>
        <v>0.111</v>
      </c>
      <c r="E90" s="134">
        <f>'pas.parv-cet'!E90</f>
        <v>3.0859907142261399E-3</v>
      </c>
      <c r="F90" s="40">
        <f>'pas.parv-cet'!F90</f>
        <v>35.968999999999994</v>
      </c>
      <c r="G90" s="83">
        <f>'pas.parv-cet'!G90</f>
        <v>0.90622559270363534</v>
      </c>
    </row>
    <row r="91" spans="1:20">
      <c r="A91" s="157" t="str">
        <f>'pas.parv-cet'!A91</f>
        <v>III</v>
      </c>
      <c r="B91" s="15">
        <f>'pas.parv-cet'!B91</f>
        <v>35.101999999999997</v>
      </c>
      <c r="C91" s="13">
        <f>'pas.parv-cet'!C91</f>
        <v>0.99611226198246261</v>
      </c>
      <c r="D91" s="42">
        <f>'pas.parv-cet'!D91</f>
        <v>0.13700000000000001</v>
      </c>
      <c r="E91" s="134">
        <f>'pas.parv-cet'!E91</f>
        <v>3.8877380175373882E-3</v>
      </c>
      <c r="F91" s="40">
        <f>'pas.parv-cet'!F91</f>
        <v>35.238999999999997</v>
      </c>
      <c r="G91" s="83">
        <f>'pas.parv-cet'!G91</f>
        <v>0.92326032278348347</v>
      </c>
    </row>
    <row r="92" spans="1:20">
      <c r="A92" s="157" t="str">
        <f>'pas.parv-cet'!A92</f>
        <v>IV</v>
      </c>
      <c r="B92" s="15">
        <f>'pas.parv-cet'!B92</f>
        <v>38.542999999999999</v>
      </c>
      <c r="C92" s="13">
        <f>'pas.parv-cet'!C92</f>
        <v>0.99761873948492308</v>
      </c>
      <c r="D92" s="42">
        <f>'pas.parv-cet'!D92</f>
        <v>9.1999999999999998E-2</v>
      </c>
      <c r="E92" s="134">
        <f>'pas.parv-cet'!E92</f>
        <v>2.3812605150770028E-3</v>
      </c>
      <c r="F92" s="40">
        <f>'pas.parv-cet'!F92</f>
        <v>38.634999999999998</v>
      </c>
      <c r="G92" s="83">
        <f>'pas.parv-cet'!G92</f>
        <v>1.0125537268057447</v>
      </c>
    </row>
    <row r="93" spans="1:20" ht="14" thickBot="1">
      <c r="A93" s="165">
        <f>'pas.parv-cet'!A93</f>
        <v>2010</v>
      </c>
      <c r="B93" s="141">
        <f>'pas.parv-cet'!B93</f>
        <v>144.59700000000001</v>
      </c>
      <c r="C93" s="145">
        <f>'pas.parv-cet'!C93</f>
        <v>0.99707628550347893</v>
      </c>
      <c r="D93" s="146">
        <f>'pas.parv-cet'!D93</f>
        <v>0.42400000000000004</v>
      </c>
      <c r="E93" s="147">
        <f>'pas.parv-cet'!E93</f>
        <v>2.923714496521194E-3</v>
      </c>
      <c r="F93" s="148">
        <f>'pas.parv-cet'!F93</f>
        <v>145.02099999999999</v>
      </c>
      <c r="G93" s="149">
        <f>'pas.parv-cet'!G93</f>
        <v>0.89763491975067922</v>
      </c>
    </row>
    <row r="94" spans="1:20">
      <c r="A94" s="157" t="str">
        <f>'pas.parv-cet'!A94</f>
        <v>I</v>
      </c>
      <c r="B94" s="15">
        <f>'pas.parv-cet'!B94</f>
        <v>36.475000000000001</v>
      </c>
      <c r="C94" s="13">
        <f>'pas.parv-cet'!C94</f>
        <v>0.99748407033664233</v>
      </c>
      <c r="D94" s="132">
        <f>'pas.parv-cet'!D94</f>
        <v>9.1999999999999998E-2</v>
      </c>
      <c r="E94" s="133">
        <f>'pas.parv-cet'!E94</f>
        <v>2.5159296633576723E-3</v>
      </c>
      <c r="F94" s="81">
        <f>'pas.parv-cet'!F94</f>
        <v>36.567</v>
      </c>
      <c r="G94" s="82">
        <f>'pas.parv-cet'!G94</f>
        <v>1.0394849053385637</v>
      </c>
    </row>
    <row r="95" spans="1:20">
      <c r="A95" s="157" t="str">
        <f>'pas.parv-cet'!A95</f>
        <v>II</v>
      </c>
      <c r="B95" s="15">
        <f>'pas.parv-cet'!B95</f>
        <v>37.311999999999998</v>
      </c>
      <c r="C95" s="13">
        <f>'pas.parv-cet'!C95</f>
        <v>0.99740704108636957</v>
      </c>
      <c r="D95" s="42">
        <f>'pas.parv-cet'!D95</f>
        <v>9.7000000000000003E-2</v>
      </c>
      <c r="E95" s="134">
        <f>'pas.parv-cet'!E95</f>
        <v>2.5929589136304098E-3</v>
      </c>
      <c r="F95" s="40">
        <f>'pas.parv-cet'!F95</f>
        <v>37.408999999999999</v>
      </c>
      <c r="G95" s="83">
        <f>'pas.parv-cet'!G95</f>
        <v>1.0400344741305014</v>
      </c>
    </row>
    <row r="96" spans="1:20">
      <c r="A96" s="157" t="str">
        <f>'pas.parv-cet'!A96</f>
        <v>III</v>
      </c>
      <c r="B96" s="15">
        <f>'pas.parv-cet'!B96</f>
        <v>36.201999999999998</v>
      </c>
      <c r="C96" s="13">
        <f>'pas.parv-cet'!C96</f>
        <v>0.99601067488375927</v>
      </c>
      <c r="D96" s="42">
        <f>'pas.parv-cet'!D96</f>
        <v>0.14499999999999999</v>
      </c>
      <c r="E96" s="134">
        <f>'pas.parv-cet'!E96</f>
        <v>3.9893251162406796E-3</v>
      </c>
      <c r="F96" s="40">
        <f>'pas.parv-cet'!F96</f>
        <v>36.347000000000001</v>
      </c>
      <c r="G96" s="83">
        <f>'pas.parv-cet'!G96</f>
        <v>1.0314424359374559</v>
      </c>
    </row>
    <row r="97" spans="1:7">
      <c r="A97" s="157" t="str">
        <f>'pas.parv-cet'!A97</f>
        <v>IV</v>
      </c>
      <c r="B97" s="15">
        <f>'pas.parv-cet'!B97</f>
        <v>38.015000000000001</v>
      </c>
      <c r="C97" s="13">
        <f>'pas.parv-cet'!C97</f>
        <v>0.9971147540983607</v>
      </c>
      <c r="D97" s="42">
        <f>'pas.parv-cet'!D97</f>
        <v>0.11</v>
      </c>
      <c r="E97" s="134">
        <f>'pas.parv-cet'!E97</f>
        <v>2.8852459016393442E-3</v>
      </c>
      <c r="F97" s="40">
        <f>'pas.parv-cet'!F97</f>
        <v>38.125</v>
      </c>
      <c r="G97" s="83">
        <f>'pas.parv-cet'!G97</f>
        <v>0.98679953410120358</v>
      </c>
    </row>
    <row r="98" spans="1:7" ht="14" thickBot="1">
      <c r="A98" s="165">
        <f>'pas.parv-cet'!A98</f>
        <v>2011</v>
      </c>
      <c r="B98" s="141">
        <f>'pas.parv-cet'!B98</f>
        <v>148.00400000000002</v>
      </c>
      <c r="C98" s="145">
        <f>'pas.parv-cet'!C98</f>
        <v>0.99700905367536119</v>
      </c>
      <c r="D98" s="146">
        <f>'pas.parv-cet'!D98</f>
        <v>0.44399999999999995</v>
      </c>
      <c r="E98" s="147">
        <f>'pas.parv-cet'!E98</f>
        <v>2.9909463246389303E-3</v>
      </c>
      <c r="F98" s="148">
        <f>'pas.parv-cet'!F98</f>
        <v>148.44800000000001</v>
      </c>
      <c r="G98" s="149">
        <f>'pas.parv-cet'!G98</f>
        <v>1.0236310603291938</v>
      </c>
    </row>
    <row r="99" spans="1:7">
      <c r="A99" s="157" t="str">
        <f>'pas.parv-cet'!A99</f>
        <v>I</v>
      </c>
      <c r="B99" s="15">
        <f>'pas.parv-cet'!B94</f>
        <v>36.475000000000001</v>
      </c>
      <c r="C99" s="13">
        <f>'pas.parv-cet'!C99</f>
        <v>0.99732575630954379</v>
      </c>
      <c r="D99" s="132">
        <f>'pas.parv-cet'!D99</f>
        <v>9.6000000000000002E-2</v>
      </c>
      <c r="E99" s="133">
        <f>'pas.parv-cet'!E99</f>
        <v>2.674243690456293E-3</v>
      </c>
      <c r="F99" s="81">
        <f>'pas.parv-cet'!F99</f>
        <v>35.897999999999996</v>
      </c>
      <c r="G99" s="82">
        <f>'pas.parv-cet'!G99</f>
        <v>0.98170481581754032</v>
      </c>
    </row>
    <row r="100" spans="1:7">
      <c r="A100" s="157" t="str">
        <f>'pas.parv-cet'!A100</f>
        <v>II</v>
      </c>
      <c r="B100" s="15">
        <f>'pas.parv-cet'!B95</f>
        <v>37.311999999999998</v>
      </c>
      <c r="C100" s="13">
        <f>'pas.parv-cet'!C100</f>
        <v>0.99721212452510466</v>
      </c>
      <c r="D100" s="42">
        <f>'pas.parv-cet'!D100</f>
        <v>0.10199999999999999</v>
      </c>
      <c r="E100" s="134">
        <f>'pas.parv-cet'!E100</f>
        <v>2.787875474895455E-3</v>
      </c>
      <c r="F100" s="40">
        <f>'pas.parv-cet'!F100</f>
        <v>36.586999999999996</v>
      </c>
      <c r="G100" s="83">
        <f>'pas.parv-cet'!G100</f>
        <v>0.97802667807212162</v>
      </c>
    </row>
    <row r="101" spans="1:7">
      <c r="A101" s="157" t="str">
        <f>'pas.parv-cet'!A101</f>
        <v>III</v>
      </c>
      <c r="B101" s="15">
        <f>'pas.parv-cet'!B96</f>
        <v>36.201999999999998</v>
      </c>
      <c r="C101" s="13">
        <f>'pas.parv-cet'!C101</f>
        <v>0.99572084119253401</v>
      </c>
      <c r="D101" s="42">
        <f>'pas.parv-cet'!D101</f>
        <v>0.152</v>
      </c>
      <c r="E101" s="134">
        <f>'pas.parv-cet'!E101</f>
        <v>4.2791588074660054E-3</v>
      </c>
      <c r="F101" s="40">
        <f>'pas.parv-cet'!F101</f>
        <v>35.521000000000001</v>
      </c>
      <c r="G101" s="83">
        <f>'pas.parv-cet'!G101</f>
        <v>0.9772746031309324</v>
      </c>
    </row>
    <row r="102" spans="1:7">
      <c r="A102" s="157" t="str">
        <f>'pas.parv-cet'!A102</f>
        <v>IV</v>
      </c>
      <c r="B102" s="15">
        <f>'pas.parv-cet'!B97</f>
        <v>38.015000000000001</v>
      </c>
      <c r="C102" s="13">
        <f>'pas.parv-cet'!C102</f>
        <v>0.99730437261864646</v>
      </c>
      <c r="D102" s="42">
        <f>'pas.parv-cet'!D102</f>
        <v>0.104</v>
      </c>
      <c r="E102" s="134">
        <f>'pas.parv-cet'!E102</f>
        <v>2.695627381353516E-3</v>
      </c>
      <c r="F102" s="40">
        <f>'pas.parv-cet'!F102</f>
        <v>38.580999999999996</v>
      </c>
      <c r="G102" s="83">
        <f>'pas.parv-cet'!G102</f>
        <v>1.0119606557377048</v>
      </c>
    </row>
    <row r="103" spans="1:7" ht="14" thickBot="1">
      <c r="A103" s="165">
        <f>'pas.parv-cet'!A103</f>
        <v>2012</v>
      </c>
      <c r="B103" s="141">
        <f>'pas.parv-cet'!B103</f>
        <v>146.13300000000001</v>
      </c>
      <c r="C103" s="145">
        <f>'pas.parv-cet'!C103</f>
        <v>0.9969028631461182</v>
      </c>
      <c r="D103" s="146">
        <f>'pas.parv-cet'!D103</f>
        <v>0.45399999999999996</v>
      </c>
      <c r="E103" s="147">
        <f>'pas.parv-cet'!E103</f>
        <v>3.097136853881995E-3</v>
      </c>
      <c r="F103" s="148">
        <f>'pas.parv-cet'!F103</f>
        <v>146.58699999999999</v>
      </c>
      <c r="G103" s="149">
        <f>'pas.parv-cet'!G103</f>
        <v>0.98746362362578133</v>
      </c>
    </row>
    <row r="104" spans="1:7">
      <c r="A104" s="157" t="str">
        <f>'pas.parv-cet'!A104</f>
        <v>I</v>
      </c>
      <c r="B104" s="15">
        <f>'pas.parv-cet'!B104</f>
        <v>36.276000000000003</v>
      </c>
      <c r="C104" s="13">
        <f>'pas.parv-cet'!C104</f>
        <v>0.99755259177780842</v>
      </c>
      <c r="D104" s="132">
        <f>'pas.parv-cet'!D104</f>
        <v>8.8999999999999996E-2</v>
      </c>
      <c r="E104" s="133">
        <f>'pas.parv-cet'!E104</f>
        <v>2.4474082221916677E-3</v>
      </c>
      <c r="F104" s="81">
        <f>'pas.parv-cet'!F104</f>
        <v>36.365000000000002</v>
      </c>
      <c r="G104" s="82">
        <f>'pas.parv-cet'!G104</f>
        <v>1.0130090812858656</v>
      </c>
    </row>
    <row r="105" spans="1:7">
      <c r="A105" s="157" t="str">
        <f>'pas.parv-cet'!A105</f>
        <v>II</v>
      </c>
      <c r="B105" s="15">
        <f>'pas.parv-cet'!B105</f>
        <v>37.159999999999997</v>
      </c>
      <c r="C105" s="13">
        <f>'pas.parv-cet'!C105</f>
        <v>0.99702181320597794</v>
      </c>
      <c r="D105" s="42">
        <f>'pas.parv-cet'!D105</f>
        <v>0.111</v>
      </c>
      <c r="E105" s="134">
        <f>'pas.parv-cet'!E105</f>
        <v>2.9781867940221625E-3</v>
      </c>
      <c r="F105" s="40">
        <f>'pas.parv-cet'!F105</f>
        <v>37.270999999999994</v>
      </c>
      <c r="G105" s="83">
        <f>'pas.parv-cet'!G105</f>
        <v>1.0186951649492988</v>
      </c>
    </row>
    <row r="106" spans="1:7">
      <c r="A106" s="157" t="str">
        <f>'pas.parv-cet'!A106</f>
        <v>III</v>
      </c>
      <c r="B106" s="15">
        <f>'pas.parv-cet'!B106</f>
        <v>35.761000000000003</v>
      </c>
      <c r="C106" s="13">
        <f>'pas.parv-cet'!C106</f>
        <v>0.99596167771403099</v>
      </c>
      <c r="D106" s="42">
        <f>'pas.parv-cet'!D106</f>
        <v>0.14499999999999999</v>
      </c>
      <c r="E106" s="134">
        <f>'pas.parv-cet'!E106</f>
        <v>4.0383222859689183E-3</v>
      </c>
      <c r="F106" s="40">
        <f>'pas.parv-cet'!F106</f>
        <v>35.906000000000006</v>
      </c>
      <c r="G106" s="83">
        <f>'pas.parv-cet'!G106</f>
        <v>1.0108386588215423</v>
      </c>
    </row>
    <row r="107" spans="1:7">
      <c r="A107" s="157" t="str">
        <f>'pas.parv-cet'!A107</f>
        <v>IV</v>
      </c>
      <c r="B107" s="15">
        <f>'pas.parv-cet'!B107</f>
        <v>37.573</v>
      </c>
      <c r="C107" s="13">
        <f>'pas.parv-cet'!C107</f>
        <v>0.99731910601475826</v>
      </c>
      <c r="D107" s="42">
        <f>'pas.parv-cet'!D107</f>
        <v>0.10100000000000001</v>
      </c>
      <c r="E107" s="134">
        <f>'pas.parv-cet'!E107</f>
        <v>2.6808939852418115E-3</v>
      </c>
      <c r="F107" s="40">
        <f>'pas.parv-cet'!F107</f>
        <v>37.673999999999999</v>
      </c>
      <c r="G107" s="83">
        <f>'pas.parv-cet'!G107</f>
        <v>0.9764910188953112</v>
      </c>
    </row>
    <row r="108" spans="1:7" ht="14" thickBot="1">
      <c r="A108" s="165">
        <f>'pas.parv-cet'!A108</f>
        <v>2013</v>
      </c>
      <c r="B108" s="141">
        <f>'pas.parv-cet'!B108</f>
        <v>146.77000000000001</v>
      </c>
      <c r="C108" s="145">
        <f>'pas.parv-cet'!C108</f>
        <v>0.99697043799587004</v>
      </c>
      <c r="D108" s="146">
        <f>'pas.parv-cet'!D108</f>
        <v>0.44599999999999995</v>
      </c>
      <c r="E108" s="147">
        <f>'pas.parv-cet'!E108</f>
        <v>3.0295620041299854E-3</v>
      </c>
      <c r="F108" s="148">
        <f>'pas.parv-cet'!F108</f>
        <v>147.21600000000001</v>
      </c>
      <c r="G108" s="149">
        <f>'pas.parv-cet'!G108</f>
        <v>1.0042909671389688</v>
      </c>
    </row>
    <row r="109" spans="1:7">
      <c r="A109" s="157" t="str">
        <f>'pas.parv-cet'!A109</f>
        <v>I</v>
      </c>
      <c r="B109" s="15">
        <f>'pas.parv-cet'!B109</f>
        <v>36.128999999999998</v>
      </c>
      <c r="C109" s="13">
        <f>'pas.parv-cet'!C109</f>
        <v>0.99773549473916767</v>
      </c>
      <c r="D109" s="132">
        <f>'pas.parv-cet'!D109</f>
        <v>8.2000000000000003E-2</v>
      </c>
      <c r="E109" s="133">
        <f>'pas.parv-cet'!E109</f>
        <v>2.264505260832344E-3</v>
      </c>
      <c r="F109" s="81">
        <f>'pas.parv-cet'!F109</f>
        <v>36.210999999999999</v>
      </c>
      <c r="G109" s="82">
        <f>'pas.parv-cet'!G109</f>
        <v>0.9957651588065447</v>
      </c>
    </row>
    <row r="110" spans="1:7">
      <c r="A110" s="157" t="str">
        <f>'pas.parv-cet'!A110</f>
        <v>II</v>
      </c>
      <c r="B110" s="15">
        <f>'pas.parv-cet'!B110</f>
        <v>36.292000000000002</v>
      </c>
      <c r="C110" s="13">
        <f>'pas.parv-cet'!C110</f>
        <v>0.99716994092595135</v>
      </c>
      <c r="D110" s="42">
        <f>'pas.parv-cet'!D110</f>
        <v>0.10299999999999999</v>
      </c>
      <c r="E110" s="134">
        <f>'pas.parv-cet'!E110</f>
        <v>2.8300590740486325E-3</v>
      </c>
      <c r="F110" s="40">
        <f>'pas.parv-cet'!F110</f>
        <v>36.395000000000003</v>
      </c>
      <c r="G110" s="83">
        <f>'pas.parv-cet'!G110</f>
        <v>0.97649647178771726</v>
      </c>
    </row>
    <row r="111" spans="1:7">
      <c r="A111" s="157" t="str">
        <f>'pas.parv-cet'!A111</f>
        <v>III</v>
      </c>
      <c r="B111" s="15">
        <f>'pas.parv-cet'!B111</f>
        <v>35.664000000000001</v>
      </c>
      <c r="C111" s="13">
        <f>'pas.parv-cet'!C111</f>
        <v>0.99620111731843564</v>
      </c>
      <c r="D111" s="42">
        <f>'pas.parv-cet'!D111</f>
        <v>0.13600000000000001</v>
      </c>
      <c r="E111" s="134">
        <f>'pas.parv-cet'!E111</f>
        <v>3.7988826815642455E-3</v>
      </c>
      <c r="F111" s="40">
        <f>'pas.parv-cet'!F111</f>
        <v>35.800000000000004</v>
      </c>
      <c r="G111" s="83">
        <f>'pas.parv-cet'!G111</f>
        <v>0.99704784715646411</v>
      </c>
    </row>
    <row r="112" spans="1:7">
      <c r="A112" s="157" t="str">
        <f>'pas.parv-cet'!A112</f>
        <v>IV</v>
      </c>
      <c r="B112" s="15">
        <f>'pas.parv-cet'!B112</f>
        <v>37.634999999999998</v>
      </c>
      <c r="C112" s="13">
        <f>'pas.parv-cet'!C112</f>
        <v>0.99806407128460806</v>
      </c>
      <c r="D112" s="42">
        <f>'pas.parv-cet'!D112</f>
        <v>7.2999999999999995E-2</v>
      </c>
      <c r="E112" s="134">
        <f>'pas.parv-cet'!E112</f>
        <v>1.9359287153919592E-3</v>
      </c>
      <c r="F112" s="40">
        <f>'pas.parv-cet'!F112</f>
        <v>37.707999999999998</v>
      </c>
      <c r="G112" s="83">
        <f>'pas.parv-cet'!G112</f>
        <v>1.0009024791633487</v>
      </c>
    </row>
    <row r="113" spans="1:7" ht="14" thickBot="1">
      <c r="A113" s="165">
        <f>'pas.parv-cet'!A113</f>
        <v>2014</v>
      </c>
      <c r="B113" s="141">
        <f>'pas.parv-cet'!B113</f>
        <v>145.72</v>
      </c>
      <c r="C113" s="145">
        <f>'pas.parv-cet'!C113</f>
        <v>0.9973034753685478</v>
      </c>
      <c r="D113" s="146">
        <f>'pas.parv-cet'!D113</f>
        <v>0.39400000000000002</v>
      </c>
      <c r="E113" s="147">
        <f>'pas.parv-cet'!E113</f>
        <v>2.6965246314521536E-3</v>
      </c>
      <c r="F113" s="148">
        <f>'pas.parv-cet'!F113</f>
        <v>146.114</v>
      </c>
      <c r="G113" s="149">
        <f>'pas.parv-cet'!G113</f>
        <v>0.9925144006086295</v>
      </c>
    </row>
    <row r="114" spans="1:7">
      <c r="A114" s="157" t="str">
        <f>'pas.parv-cet'!A114</f>
        <v>I</v>
      </c>
      <c r="B114" s="15">
        <f>'pas.parv-cet'!B114</f>
        <v>35.869999999999997</v>
      </c>
      <c r="C114" s="13">
        <f>'pas.parv-cet'!C114</f>
        <v>0.99880266198869494</v>
      </c>
      <c r="D114" s="132">
        <f>'pas.parv-cet'!D114</f>
        <v>4.2999999999999997E-2</v>
      </c>
      <c r="E114" s="133">
        <f>'pas.parv-cet'!E114</f>
        <v>1.1973380113050984E-3</v>
      </c>
      <c r="F114" s="81">
        <f>'pas.parv-cet'!F114</f>
        <v>35.912999999999997</v>
      </c>
      <c r="G114" s="82">
        <f>'pas.parv-cet'!G114</f>
        <v>0.99177045649112139</v>
      </c>
    </row>
    <row r="115" spans="1:7">
      <c r="A115" s="157" t="str">
        <f>'pas.parv-cet'!A115</f>
        <v>II</v>
      </c>
      <c r="B115" s="15">
        <f>'pas.parv-cet'!B115</f>
        <v>36.363</v>
      </c>
      <c r="C115" s="13">
        <f>'pas.parv-cet'!C115</f>
        <v>0.99848975781207094</v>
      </c>
      <c r="D115" s="42">
        <f>'pas.parv-cet'!D115</f>
        <v>5.5E-2</v>
      </c>
      <c r="E115" s="134">
        <f>'pas.parv-cet'!E115</f>
        <v>1.5102421879290462E-3</v>
      </c>
      <c r="F115" s="40">
        <f>'pas.parv-cet'!F115</f>
        <v>36.417999999999999</v>
      </c>
      <c r="G115" s="83">
        <f>'pas.parv-cet'!G115</f>
        <v>1.0006319549388651</v>
      </c>
    </row>
    <row r="116" spans="1:7">
      <c r="A116" s="157" t="str">
        <f>'pas.parv-cet'!A116</f>
        <v>III</v>
      </c>
      <c r="B116" s="15">
        <f>'pas.parv-cet'!B116</f>
        <v>35.232999999999997</v>
      </c>
      <c r="C116" s="13">
        <f>'pas.parv-cet'!C116</f>
        <v>0.99815853589438497</v>
      </c>
      <c r="D116" s="42">
        <f>'pas.parv-cet'!D116</f>
        <v>6.5000000000000002E-2</v>
      </c>
      <c r="E116" s="134">
        <f>'pas.parv-cet'!E116</f>
        <v>1.8414641056150494E-3</v>
      </c>
      <c r="F116" s="40">
        <f>'pas.parv-cet'!F116</f>
        <v>35.297999999999995</v>
      </c>
      <c r="G116" s="83">
        <f>'pas.parv-cet'!G116</f>
        <v>0.98597765363128465</v>
      </c>
    </row>
    <row r="117" spans="1:7">
      <c r="A117" s="157" t="str">
        <f>'pas.parv-cet'!A117</f>
        <v>IV</v>
      </c>
      <c r="B117" s="15">
        <f>'pas.parv-cet'!B117</f>
        <v>36.698999999999998</v>
      </c>
      <c r="C117" s="13">
        <f>'pas.parv-cet'!C117</f>
        <v>0.99874812899714249</v>
      </c>
      <c r="D117" s="42">
        <f>'pas.parv-cet'!D117</f>
        <v>4.5999999999999999E-2</v>
      </c>
      <c r="E117" s="134">
        <f>'pas.parv-cet'!E117</f>
        <v>1.2518710028575318E-3</v>
      </c>
      <c r="F117" s="40">
        <f>'pas.parv-cet'!F117</f>
        <v>36.744999999999997</v>
      </c>
      <c r="G117" s="83">
        <f>'pas.parv-cet'!G117</f>
        <v>0.97446165269969232</v>
      </c>
    </row>
    <row r="118" spans="1:7" ht="14" thickBot="1">
      <c r="A118" s="165">
        <f>'pas.parv-cet'!A118</f>
        <v>2015</v>
      </c>
      <c r="B118" s="141">
        <f>'pas.parv-cet'!B118</f>
        <v>144.16500000000002</v>
      </c>
      <c r="C118" s="145">
        <f>'pas.parv-cet'!C118</f>
        <v>0.99855237092551308</v>
      </c>
      <c r="D118" s="146">
        <f>'pas.parv-cet'!D118</f>
        <v>0.20900000000000002</v>
      </c>
      <c r="E118" s="147">
        <f>'pas.parv-cet'!E118</f>
        <v>1.4476290744870962E-3</v>
      </c>
      <c r="F118" s="148">
        <f>'pas.parv-cet'!F118</f>
        <v>144.374</v>
      </c>
      <c r="G118" s="149">
        <f>'pas.parv-cet'!G118</f>
        <v>0.98809149020627718</v>
      </c>
    </row>
    <row r="119" spans="1:7">
      <c r="A119" s="157" t="str">
        <f>'pas.parv-cet'!A119</f>
        <v>I</v>
      </c>
      <c r="B119" s="15">
        <f>'pas.parv-cet'!B119</f>
        <v>35.18</v>
      </c>
      <c r="C119" s="13">
        <f>'pas.parv-cet'!C119</f>
        <v>0.99883592175122804</v>
      </c>
      <c r="D119" s="132">
        <f>'pas.parv-cet'!D119</f>
        <v>4.1000000000000002E-2</v>
      </c>
      <c r="E119" s="133">
        <f>'pas.parv-cet'!E119</f>
        <v>1.1640782487720397E-3</v>
      </c>
      <c r="F119" s="81">
        <f>'pas.parv-cet'!F119</f>
        <v>35.220999999999997</v>
      </c>
      <c r="G119" s="82">
        <f>'pas.parv-cet'!G119</f>
        <v>0.98073121153899701</v>
      </c>
    </row>
    <row r="120" spans="1:7">
      <c r="A120" s="157" t="str">
        <f>'pas.parv-cet'!A120</f>
        <v>II</v>
      </c>
      <c r="B120" s="15">
        <f>'pas.parv-cet'!B120</f>
        <v>36.262</v>
      </c>
      <c r="C120" s="13">
        <f>'pas.parv-cet'!C120</f>
        <v>0.99859554429543129</v>
      </c>
      <c r="D120" s="42">
        <f>'pas.parv-cet'!D120</f>
        <v>5.0999999999999997E-2</v>
      </c>
      <c r="E120" s="134">
        <f>'pas.parv-cet'!E120</f>
        <v>1.4044557045686116E-3</v>
      </c>
      <c r="F120" s="40">
        <f>'pas.parv-cet'!F120</f>
        <v>36.313000000000002</v>
      </c>
      <c r="G120" s="83">
        <f>'pas.parv-cet'!G120</f>
        <v>0.9971168103684992</v>
      </c>
    </row>
    <row r="121" spans="1:7">
      <c r="A121" s="157" t="str">
        <f>'pas.parv-cet'!A121</f>
        <v>III</v>
      </c>
      <c r="B121" s="15">
        <f>'pas.parv-cet'!B121</f>
        <v>34.619999999999997</v>
      </c>
      <c r="C121" s="13">
        <f>'pas.parv-cet'!C121</f>
        <v>0.99809721501470328</v>
      </c>
      <c r="D121" s="42">
        <f>'pas.parv-cet'!D121</f>
        <v>6.6000000000000003E-2</v>
      </c>
      <c r="E121" s="134">
        <f>'pas.parv-cet'!E121</f>
        <v>1.9027849852966616E-3</v>
      </c>
      <c r="F121" s="40">
        <f>'pas.parv-cet'!F121</f>
        <v>34.686</v>
      </c>
      <c r="G121" s="83">
        <f>'pas.parv-cet'!G121</f>
        <v>0.98266190719020918</v>
      </c>
    </row>
    <row r="122" spans="1:7">
      <c r="A122" s="157" t="str">
        <f>'pas.parv-cet'!A122</f>
        <v>IV</v>
      </c>
      <c r="B122" s="15">
        <f>'pas.parv-cet'!B122</f>
        <v>36.606000000000002</v>
      </c>
      <c r="C122" s="13">
        <f>'pas.parv-cet'!C122</f>
        <v>0.99877220266841282</v>
      </c>
      <c r="D122" s="42">
        <f>'pas.parv-cet'!D122</f>
        <v>4.4999999999999998E-2</v>
      </c>
      <c r="E122" s="134">
        <f>'pas.parv-cet'!E122</f>
        <v>1.2277973315871326E-3</v>
      </c>
      <c r="F122" s="40">
        <f>'pas.parv-cet'!F122</f>
        <v>36.651000000000003</v>
      </c>
      <c r="G122" s="83">
        <f>'pas.parv-cet'!G122</f>
        <v>0.99744182882024779</v>
      </c>
    </row>
    <row r="123" spans="1:7" ht="14" thickBot="1">
      <c r="A123" s="165">
        <f>'pas.parv-cet'!A123</f>
        <v>2016</v>
      </c>
      <c r="B123" s="141">
        <f>'pas.parv-cet'!B123</f>
        <v>142.66800000000001</v>
      </c>
      <c r="C123" s="145">
        <f>'pas.parv-cet'!C123</f>
        <v>0.99857913782363106</v>
      </c>
      <c r="D123" s="146">
        <f>'pas.parv-cet'!D123</f>
        <v>0.20300000000000001</v>
      </c>
      <c r="E123" s="147">
        <f>'pas.parv-cet'!E123</f>
        <v>1.4208621763688923E-3</v>
      </c>
      <c r="F123" s="148">
        <f>'pas.parv-cet'!F123</f>
        <v>142.87100000000001</v>
      </c>
      <c r="G123" s="149">
        <f>'pas.parv-cet'!G123</f>
        <v>0.98958953828251639</v>
      </c>
    </row>
    <row r="124" spans="1:7">
      <c r="A124" s="157" t="str">
        <f>'pas.parv-cet'!A124</f>
        <v>I</v>
      </c>
      <c r="B124" s="15">
        <f>'pas.parv-cet'!B124</f>
        <v>34.902000000000001</v>
      </c>
      <c r="C124" s="13">
        <f>'pas.parv-cet'!C124</f>
        <v>0.99896960329726936</v>
      </c>
      <c r="D124" s="132">
        <f>'pas.parv-cet'!D124</f>
        <v>3.5999999999999997E-2</v>
      </c>
      <c r="E124" s="133">
        <f>'pas.parv-cet'!E124</f>
        <v>1.0303967027305511E-3</v>
      </c>
      <c r="F124" s="81">
        <f>'pas.parv-cet'!F124</f>
        <v>34.938000000000002</v>
      </c>
      <c r="G124" s="82">
        <f>'pas.parv-cet'!G124</f>
        <v>0.99196502086823224</v>
      </c>
    </row>
    <row r="125" spans="1:7">
      <c r="A125" s="157" t="str">
        <f>'pas.parv-cet'!A125</f>
        <v>II</v>
      </c>
      <c r="B125" s="15">
        <f>'pas.parv-cet'!B125</f>
        <v>35.453000000000003</v>
      </c>
      <c r="C125" s="13">
        <f>'pas.parv-cet'!C125</f>
        <v>0.99864792541055181</v>
      </c>
      <c r="D125" s="42">
        <f>'pas.parv-cet'!D125</f>
        <v>4.8000000000000001E-2</v>
      </c>
      <c r="E125" s="134">
        <f>'pas.parv-cet'!E125</f>
        <v>1.3520745894481845E-3</v>
      </c>
      <c r="F125" s="40">
        <f>'pas.parv-cet'!F125</f>
        <v>35.501000000000005</v>
      </c>
      <c r="G125" s="83">
        <f>'pas.parv-cet'!G125</f>
        <v>0.97763886211549589</v>
      </c>
    </row>
    <row r="126" spans="1:7">
      <c r="A126" s="157" t="str">
        <f>'pas.parv-cet'!A126</f>
        <v>III</v>
      </c>
      <c r="B126" s="15">
        <f>'pas.parv-cet'!B126</f>
        <v>33.991</v>
      </c>
      <c r="C126" s="13">
        <f>'pas.parv-cet'!C126</f>
        <v>0.99817930872463523</v>
      </c>
      <c r="D126" s="42">
        <f>'pas.parv-cet'!D126</f>
        <v>6.2E-2</v>
      </c>
      <c r="E126" s="134">
        <f>'pas.parv-cet'!E126</f>
        <v>1.8206912753648725E-3</v>
      </c>
      <c r="F126" s="40">
        <f>'pas.parv-cet'!F126</f>
        <v>34.052999999999997</v>
      </c>
      <c r="G126" s="83">
        <f>'pas.parv-cet'!G126</f>
        <v>0.98175056218647283</v>
      </c>
    </row>
    <row r="127" spans="1:7">
      <c r="A127" s="157" t="str">
        <f>'pas.parv-cet'!A127</f>
        <v>IV</v>
      </c>
      <c r="B127" s="15">
        <f>'pas.parv-cet'!B127</f>
        <v>35.716999999999999</v>
      </c>
      <c r="C127" s="13">
        <f>'pas.parv-cet'!C127</f>
        <v>0.9988813379198479</v>
      </c>
      <c r="D127" s="42">
        <f>'pas.parv-cet'!D127</f>
        <v>0.04</v>
      </c>
      <c r="E127" s="134">
        <f>'pas.parv-cet'!E127</f>
        <v>1.1186620801521381E-3</v>
      </c>
      <c r="F127" s="40">
        <f>'pas.parv-cet'!F127</f>
        <v>35.756999999999998</v>
      </c>
      <c r="G127" s="83">
        <f>'pas.parv-cet'!G127</f>
        <v>0.97560775967913549</v>
      </c>
    </row>
    <row r="128" spans="1:7" ht="14" thickBot="1">
      <c r="A128" s="165">
        <f>'pas.parv-cet'!A128</f>
        <v>2017</v>
      </c>
      <c r="B128" s="141">
        <f>'pas.parv-cet'!B128</f>
        <v>140.06299999999999</v>
      </c>
      <c r="C128" s="145">
        <f>'pas.parv-cet'!C128</f>
        <v>0.99867378733538203</v>
      </c>
      <c r="D128" s="146">
        <f>'pas.parv-cet'!D128</f>
        <v>0.186</v>
      </c>
      <c r="E128" s="147">
        <f>'pas.parv-cet'!E128</f>
        <v>1.3262126646179295E-3</v>
      </c>
      <c r="F128" s="148">
        <f>'pas.parv-cet'!F128</f>
        <v>140.249</v>
      </c>
      <c r="G128" s="149">
        <f>'pas.parv-cet'!G128</f>
        <v>0.98164778016532384</v>
      </c>
    </row>
    <row r="129" spans="1:7">
      <c r="A129" s="157" t="str">
        <f>'pas.parv-cet'!A129</f>
        <v>I</v>
      </c>
      <c r="B129" s="15">
        <f>'pas.parv-cet'!B129</f>
        <v>33.942</v>
      </c>
      <c r="C129" s="13">
        <f>'pas.parv-cet'!C129</f>
        <v>0.9989110921451485</v>
      </c>
      <c r="D129" s="132">
        <f>'pas.parv-cet'!D129</f>
        <v>3.6999999999999998E-2</v>
      </c>
      <c r="E129" s="133">
        <f>'pas.parv-cet'!E129</f>
        <v>1.088907854851526E-3</v>
      </c>
      <c r="F129" s="81">
        <f>'pas.parv-cet'!F129</f>
        <v>33.978999999999999</v>
      </c>
      <c r="G129" s="82">
        <f>'pas.parv-cet'!G129</f>
        <v>0.97255137672448333</v>
      </c>
    </row>
    <row r="130" spans="1:7">
      <c r="A130" s="157" t="str">
        <f>'pas.parv-cet'!A130</f>
        <v>II</v>
      </c>
      <c r="B130" s="15">
        <f>'pas.parv-cet'!B130</f>
        <v>36.046999999999997</v>
      </c>
      <c r="C130" s="13">
        <f>'pas.parv-cet'!C130</f>
        <v>0.99872551464272852</v>
      </c>
      <c r="D130" s="42">
        <f>'pas.parv-cet'!D130</f>
        <v>4.5999999999999999E-2</v>
      </c>
      <c r="E130" s="134">
        <f>'pas.parv-cet'!E130</f>
        <v>1.2744853572714931E-3</v>
      </c>
      <c r="F130" s="40">
        <f>'pas.parv-cet'!F130</f>
        <v>36.092999999999996</v>
      </c>
      <c r="G130" s="83">
        <f>'pas.parv-cet'!G130</f>
        <v>1.016675586603194</v>
      </c>
    </row>
    <row r="131" spans="1:7">
      <c r="A131" s="157" t="str">
        <f>'pas.parv-cet'!A131</f>
        <v>III</v>
      </c>
      <c r="B131" s="15">
        <f>'pas.parv-cet'!B131</f>
        <v>34.057000000000002</v>
      </c>
      <c r="C131" s="13">
        <f>'pas.parv-cet'!C131</f>
        <v>0.99818283068085234</v>
      </c>
      <c r="D131" s="42">
        <f>'pas.parv-cet'!D131</f>
        <v>6.2E-2</v>
      </c>
      <c r="E131" s="134">
        <f>'pas.parv-cet'!E131</f>
        <v>1.817169319147689E-3</v>
      </c>
      <c r="F131" s="40">
        <f>'pas.parv-cet'!F131</f>
        <v>34.119</v>
      </c>
      <c r="G131" s="83">
        <f>'pas.parv-cet'!G131</f>
        <v>1.0019381552286144</v>
      </c>
    </row>
    <row r="132" spans="1:7">
      <c r="A132" s="157" t="str">
        <f>'pas.parv-cet'!A132</f>
        <v>IV</v>
      </c>
      <c r="B132" s="15">
        <f>'pas.parv-cet'!B132</f>
        <v>36.350999999999999</v>
      </c>
      <c r="C132" s="13">
        <f>'pas.parv-cet'!C132</f>
        <v>0.99887337876456372</v>
      </c>
      <c r="D132" s="42">
        <f>'pas.parv-cet'!D132</f>
        <v>4.1000000000000002E-2</v>
      </c>
      <c r="E132" s="134">
        <f>'pas.parv-cet'!E132</f>
        <v>1.1266212354363598E-3</v>
      </c>
      <c r="F132" s="40">
        <f>'pas.parv-cet'!F132</f>
        <v>36.391999999999996</v>
      </c>
      <c r="G132" s="83">
        <f>'pas.parv-cet'!G132</f>
        <v>1.0177587605224152</v>
      </c>
    </row>
    <row r="133" spans="1:7" ht="14" thickBot="1">
      <c r="A133" s="165">
        <f>'pas.parv-cet'!A133</f>
        <v>2018</v>
      </c>
      <c r="B133" s="141">
        <f>'pas.parv-cet'!B133</f>
        <v>140.39699999999999</v>
      </c>
      <c r="C133" s="145">
        <f>'pas.parv-cet'!C133</f>
        <v>0.99867693817886938</v>
      </c>
      <c r="D133" s="146">
        <f>'pas.parv-cet'!D133</f>
        <v>0.186</v>
      </c>
      <c r="E133" s="147">
        <f>'pas.parv-cet'!E133</f>
        <v>1.3230618211305778E-3</v>
      </c>
      <c r="F133" s="148">
        <f>'pas.parv-cet'!F133</f>
        <v>140.583</v>
      </c>
      <c r="G133" s="149">
        <f>'pas.parv-cet'!G133</f>
        <v>1.0023814786558194</v>
      </c>
    </row>
    <row r="134" spans="1:7">
      <c r="A134" s="157" t="str">
        <f>'pas.parv-cet'!A134</f>
        <v>I</v>
      </c>
      <c r="B134" s="15">
        <f>'pas.parv-cet'!B134</f>
        <v>34.768999999999998</v>
      </c>
      <c r="C134" s="13">
        <f>'pas.parv-cet'!C134</f>
        <v>0.99882217753519109</v>
      </c>
      <c r="D134" s="132">
        <f>'pas.parv-cet'!D134</f>
        <v>4.1000000000000002E-2</v>
      </c>
      <c r="E134" s="133">
        <f>'pas.parv-cet'!E134</f>
        <v>1.177822464808963E-3</v>
      </c>
      <c r="F134" s="81">
        <f>'pas.parv-cet'!F134</f>
        <v>34.809999999999995</v>
      </c>
      <c r="G134" s="82">
        <f>'pas.parv-cet'!G134</f>
        <v>1.0244562818211247</v>
      </c>
    </row>
    <row r="135" spans="1:7">
      <c r="A135" s="157" t="str">
        <f>'pas.parv-cet'!A135</f>
        <v>II</v>
      </c>
      <c r="B135" s="15">
        <f>'pas.parv-cet'!B135</f>
        <v>35.345999999999997</v>
      </c>
      <c r="C135" s="13">
        <f>'pas.parv-cet'!C135</f>
        <v>0.99872849029414257</v>
      </c>
      <c r="D135" s="42">
        <f>'pas.parv-cet'!D135</f>
        <v>4.4999999999999998E-2</v>
      </c>
      <c r="E135" s="134">
        <f>'pas.parv-cet'!E135</f>
        <v>1.2715097058574214E-3</v>
      </c>
      <c r="F135" s="40">
        <f>'pas.parv-cet'!F135</f>
        <v>35.390999999999998</v>
      </c>
      <c r="G135" s="83">
        <f>'pas.parv-cet'!G135</f>
        <v>0.98055024519990031</v>
      </c>
    </row>
    <row r="136" spans="1:7">
      <c r="A136" s="157" t="str">
        <f>'pas.parv-cet'!A136</f>
        <v>III</v>
      </c>
      <c r="B136" s="15">
        <f>'pas.parv-cet'!B136</f>
        <v>34.063000000000002</v>
      </c>
      <c r="C136" s="13">
        <f>'pas.parv-cet'!C136</f>
        <v>0.99838794771088579</v>
      </c>
      <c r="D136" s="42">
        <f>'pas.parv-cet'!D136</f>
        <v>5.5E-2</v>
      </c>
      <c r="E136" s="134">
        <f>'pas.parv-cet'!E136</f>
        <v>1.6120522891142504E-3</v>
      </c>
      <c r="F136" s="40">
        <f>'pas.parv-cet'!F136</f>
        <v>34.118000000000002</v>
      </c>
      <c r="G136" s="83">
        <f>'pas.parv-cet'!G136</f>
        <v>0.99997069081743317</v>
      </c>
    </row>
    <row r="137" spans="1:7">
      <c r="A137" s="157" t="str">
        <f>'pas.parv-cet'!A137</f>
        <v>IV</v>
      </c>
      <c r="B137" s="15">
        <f>'pas.parv-cet'!B137</f>
        <v>35.587000000000003</v>
      </c>
      <c r="C137" s="13">
        <f>'pas.parv-cet'!C137</f>
        <v>0.99862498596924465</v>
      </c>
      <c r="D137" s="42">
        <f>'pas.parv-cet'!D137</f>
        <v>4.9000000000000002E-2</v>
      </c>
      <c r="E137" s="134">
        <f>'pas.parv-cet'!E137</f>
        <v>1.3750140307554157E-3</v>
      </c>
      <c r="F137" s="40">
        <f>'pas.parv-cet'!F137</f>
        <v>35.636000000000003</v>
      </c>
      <c r="G137" s="83">
        <f>'pas.parv-cet'!G137</f>
        <v>0.97922620356122247</v>
      </c>
    </row>
    <row r="138" spans="1:7" ht="14" thickBot="1">
      <c r="A138" s="165">
        <f>'pas.parv-cet'!A138</f>
        <v>2019</v>
      </c>
      <c r="B138" s="141">
        <f>'pas.parv-cet'!B138</f>
        <v>139.76499999999999</v>
      </c>
      <c r="C138" s="145">
        <f>'pas.parv-cet'!C138</f>
        <v>0.99864242077810728</v>
      </c>
      <c r="D138" s="146">
        <f>'pas.parv-cet'!D138</f>
        <v>0.19</v>
      </c>
      <c r="E138" s="147">
        <f>'pas.parv-cet'!E138</f>
        <v>1.3575792218927514E-3</v>
      </c>
      <c r="F138" s="148">
        <f>'pas.parv-cet'!F138</f>
        <v>139.95499999999998</v>
      </c>
      <c r="G138" s="149">
        <f>'pas.parv-cet'!G138</f>
        <v>0.99553288804478479</v>
      </c>
    </row>
    <row r="139" spans="1:7">
      <c r="A139" s="157" t="str">
        <f>'pas.parv-cet'!A139</f>
        <v>I</v>
      </c>
      <c r="B139" s="15">
        <f>'pas.parv-cet'!B139</f>
        <v>29.215</v>
      </c>
      <c r="C139" s="13">
        <f>'pas.parv-cet'!C139</f>
        <v>0.99904462403880212</v>
      </c>
      <c r="D139" s="132">
        <f>'pas.parv-cet'!D139</f>
        <v>2.7938000000000001E-2</v>
      </c>
      <c r="E139" s="133">
        <f>'pas.parv-cet'!E139</f>
        <v>9.5537596119787971E-4</v>
      </c>
      <c r="F139" s="81">
        <f>'pas.parv-cet'!F139</f>
        <v>29.242937999999999</v>
      </c>
      <c r="G139" s="82">
        <f>'pas.parv-cet'!G139</f>
        <v>0.84007291008330942</v>
      </c>
    </row>
    <row r="140" spans="1:7">
      <c r="A140" s="157" t="str">
        <f>'pas.parv-cet'!A140</f>
        <v>II</v>
      </c>
      <c r="B140" s="15">
        <f>'pas.parv-cet'!B140</f>
        <v>12.859</v>
      </c>
      <c r="C140" s="13">
        <f>'pas.parv-cet'!C140</f>
        <v>0.99945593035908598</v>
      </c>
      <c r="D140" s="42">
        <f>'pas.parv-cet'!D140</f>
        <v>7.0000000000000001E-3</v>
      </c>
      <c r="E140" s="134">
        <f>'pas.parv-cet'!E140</f>
        <v>5.4406964091403701E-4</v>
      </c>
      <c r="F140" s="40">
        <f>'pas.parv-cet'!F140</f>
        <v>12.866</v>
      </c>
      <c r="G140" s="83">
        <f>'pas.parv-cet'!G140</f>
        <v>0.36353875279025744</v>
      </c>
    </row>
    <row r="141" spans="1:7">
      <c r="A141" s="157" t="str">
        <f>'pas.parv-cet'!A141</f>
        <v>III</v>
      </c>
      <c r="B141" s="15">
        <f>'pas.parv-cet'!B141</f>
        <v>24.620999999999999</v>
      </c>
      <c r="C141" s="13">
        <f>'pas.parv-cet'!C141</f>
        <v>0.99777111363267956</v>
      </c>
      <c r="D141" s="42">
        <f>'pas.parv-cet'!D141</f>
        <v>5.5E-2</v>
      </c>
      <c r="E141" s="134">
        <f>'pas.parv-cet'!E141</f>
        <v>2.2288863673204733E-3</v>
      </c>
      <c r="F141" s="40">
        <f>'pas.parv-cet'!F141</f>
        <v>24.675999999999998</v>
      </c>
      <c r="G141" s="83">
        <f>'pas.parv-cet'!G141</f>
        <v>0.72325458702151346</v>
      </c>
    </row>
    <row r="142" spans="1:7">
      <c r="A142" s="157" t="str">
        <f>'pas.parv-cet'!A142</f>
        <v>IV</v>
      </c>
      <c r="B142" s="15">
        <f>'pas.parv-cet'!B142</f>
        <v>19.925999999999998</v>
      </c>
      <c r="C142" s="13">
        <f>'pas.parv-cet'!C142</f>
        <v>0.99929789368104316</v>
      </c>
      <c r="D142" s="42">
        <f>'pas.parv-cet'!D142</f>
        <v>1.4E-2</v>
      </c>
      <c r="E142" s="134">
        <f>'pas.parv-cet'!E142</f>
        <v>7.0210631895687066E-4</v>
      </c>
      <c r="F142" s="40">
        <f>'pas.parv-cet'!F142</f>
        <v>19.939999999999998</v>
      </c>
      <c r="G142" s="83">
        <f>'pas.parv-cet'!G142</f>
        <v>0.55954652598495891</v>
      </c>
    </row>
    <row r="143" spans="1:7" ht="14" thickBot="1">
      <c r="A143" s="165">
        <f>'pas.parv-cet'!A143</f>
        <v>2020</v>
      </c>
      <c r="B143" s="141">
        <f>'pas.parv-cet'!B143</f>
        <v>86.620999999999995</v>
      </c>
      <c r="C143" s="145">
        <f>'pas.parv-cet'!C143</f>
        <v>0.99880152119566812</v>
      </c>
      <c r="D143" s="146">
        <f>'pas.parv-cet'!D143</f>
        <v>0.103938</v>
      </c>
      <c r="E143" s="147">
        <f>'pas.parv-cet'!E143</f>
        <v>1.1984788043319214E-3</v>
      </c>
      <c r="F143" s="148">
        <f>'pas.parv-cet'!F143</f>
        <v>86.724937999999995</v>
      </c>
      <c r="G143" s="149">
        <f>'pas.parv-cet'!G143</f>
        <v>0.6196630202565111</v>
      </c>
    </row>
    <row r="144" spans="1:7">
      <c r="A144" s="157" t="str">
        <f>'pas.parv-cet'!A144</f>
        <v>I</v>
      </c>
      <c r="B144" s="15">
        <f>'pas.parv-cet'!B144</f>
        <v>14.334</v>
      </c>
      <c r="C144" s="13">
        <f>'pas.parv-cet'!C144</f>
        <v>0.99958158995815893</v>
      </c>
      <c r="D144" s="132">
        <f>'pas.parv-cet'!D144</f>
        <v>6.0000000000000001E-3</v>
      </c>
      <c r="E144" s="133">
        <f>'pas.parv-cet'!E144</f>
        <v>4.1841004184100421E-4</v>
      </c>
      <c r="F144" s="81">
        <f>'pas.parv-cet'!F144</f>
        <v>14.34</v>
      </c>
      <c r="G144" s="82">
        <f>'pas.parv-cet'!G144</f>
        <v>0.4903748043373754</v>
      </c>
    </row>
    <row r="145" spans="1:7">
      <c r="A145" s="157" t="str">
        <f>'pas.parv-cet'!A145</f>
        <v>II</v>
      </c>
      <c r="B145" s="15">
        <f>'pas.parv-cet'!B145</f>
        <v>18.239999999999998</v>
      </c>
      <c r="C145" s="13">
        <f>'pas.parv-cet'!C145</f>
        <v>0.99947943779281634</v>
      </c>
      <c r="D145" s="42">
        <f>'pas.parv-cet'!D145</f>
        <v>9.4999999999999998E-3</v>
      </c>
      <c r="E145" s="134">
        <f>'pas.parv-cet'!E145</f>
        <v>5.2056220718375856E-4</v>
      </c>
      <c r="F145" s="40">
        <f>'pas.parv-cet'!F145</f>
        <v>18.249499999999998</v>
      </c>
      <c r="G145" s="83">
        <f>'pas.parv-cet'!G145</f>
        <v>1.4184284159801024</v>
      </c>
    </row>
    <row r="146" spans="1:7">
      <c r="A146" s="157" t="str">
        <f>'pas.parv-cet'!A146</f>
        <v>III</v>
      </c>
      <c r="B146" s="15">
        <f>'pas.parv-cet'!B146</f>
        <v>21.847999999999999</v>
      </c>
      <c r="C146" s="13">
        <f>'pas.parv-cet'!C146</f>
        <v>0.99903973661347112</v>
      </c>
      <c r="D146" s="42">
        <f>'pas.parv-cet'!D146</f>
        <v>2.1000000000000001E-2</v>
      </c>
      <c r="E146" s="134">
        <f>'pas.parv-cet'!E146</f>
        <v>9.6026338652887655E-4</v>
      </c>
      <c r="F146" s="40">
        <f>'pas.parv-cet'!F146</f>
        <v>21.869</v>
      </c>
      <c r="G146" s="83">
        <f>'pas.parv-cet'!G146</f>
        <v>0.88624574485329877</v>
      </c>
    </row>
    <row r="147" spans="1:7">
      <c r="A147" s="157" t="str">
        <f>'pas.parv-cet'!A147</f>
        <v>IV</v>
      </c>
      <c r="B147" s="15">
        <f>'pas.parv-cet'!B147</f>
        <v>18.175000000000001</v>
      </c>
      <c r="C147" s="13">
        <f>'pas.parv-cet'!C147</f>
        <v>0.99912044417569135</v>
      </c>
      <c r="D147" s="42">
        <f>'pas.parv-cet'!D147</f>
        <v>1.6E-2</v>
      </c>
      <c r="E147" s="134">
        <f>'pas.parv-cet'!E147</f>
        <v>8.7955582430872422E-4</v>
      </c>
      <c r="F147" s="40">
        <f>'pas.parv-cet'!F147</f>
        <v>18.190999999999999</v>
      </c>
      <c r="G147" s="83">
        <f>'pas.parv-cet'!G147</f>
        <v>0.91228686058174524</v>
      </c>
    </row>
    <row r="148" spans="1:7" ht="14" thickBot="1">
      <c r="A148" s="165">
        <f>'pas.parv-cet'!A148</f>
        <v>2021</v>
      </c>
      <c r="B148" s="141">
        <f>'pas.parv-cet'!B148</f>
        <v>72.596999999999994</v>
      </c>
      <c r="C148" s="145">
        <f>'pas.parv-cet'!C148</f>
        <v>0.99927735221852854</v>
      </c>
      <c r="D148" s="146">
        <f>'pas.parv-cet'!D148</f>
        <v>5.2500000000000005E-2</v>
      </c>
      <c r="E148" s="147">
        <f>'pas.parv-cet'!E148</f>
        <v>7.2264778147131093E-4</v>
      </c>
      <c r="F148" s="148">
        <f>'pas.parv-cet'!F148</f>
        <v>72.649500000000003</v>
      </c>
      <c r="G148" s="149">
        <f>'pas.parv-cet'!G148</f>
        <v>0.83770022412699807</v>
      </c>
    </row>
    <row r="149" spans="1:7">
      <c r="A149" s="157" t="str">
        <f>'pas.parv-cet'!A149</f>
        <v>I</v>
      </c>
      <c r="B149" s="15">
        <f>'pas.parv-cet'!B149</f>
        <v>19.689</v>
      </c>
      <c r="C149" s="13">
        <f>'pas.parv-cet'!C149</f>
        <v>0.99893455098934547</v>
      </c>
      <c r="D149" s="132">
        <f>'pas.parv-cet'!D149</f>
        <v>2.1000000000000001E-2</v>
      </c>
      <c r="E149" s="133">
        <f>'pas.parv-cet'!E149</f>
        <v>1.0654490106544901E-3</v>
      </c>
      <c r="F149" s="81">
        <f>'pas.parv-cet'!F149</f>
        <v>19.71</v>
      </c>
      <c r="G149" s="82">
        <f>'pas.parv-cet'!G149</f>
        <v>1.3744769874476988</v>
      </c>
    </row>
    <row r="150" spans="1:7">
      <c r="A150" s="157" t="str">
        <f>'pas.parv-cet'!A150</f>
        <v>II</v>
      </c>
      <c r="B150" s="15">
        <f>'pas.parv-cet'!B150</f>
        <v>23.437000000000001</v>
      </c>
      <c r="C150" s="13">
        <f>'pas.parv-cet'!C150</f>
        <v>0.99799863737012429</v>
      </c>
      <c r="D150" s="42">
        <f>'pas.parv-cet'!D150</f>
        <v>4.7E-2</v>
      </c>
      <c r="E150" s="134">
        <f>'pas.parv-cet'!E150</f>
        <v>2.0013626298756599E-3</v>
      </c>
      <c r="F150" s="40">
        <f>'pas.parv-cet'!F150</f>
        <v>23.484000000000002</v>
      </c>
      <c r="G150" s="83">
        <f>'pas.parv-cet'!G150</f>
        <v>1.2868297761582512</v>
      </c>
    </row>
    <row r="151" spans="1:7">
      <c r="A151" s="157" t="str">
        <f>'pas.parv-cet'!A151</f>
        <v>III</v>
      </c>
      <c r="B151" s="15">
        <f>'pas.parv-cet'!B151</f>
        <v>23.856999999999999</v>
      </c>
      <c r="C151" s="13">
        <f>'pas.parv-cet'!C151</f>
        <v>0.99740791839123699</v>
      </c>
      <c r="D151" s="42">
        <f>'pas.parv-cet'!D151</f>
        <v>6.2E-2</v>
      </c>
      <c r="E151" s="134">
        <f>'pas.parv-cet'!E151</f>
        <v>2.5920816087629081E-3</v>
      </c>
      <c r="F151" s="40">
        <f>'pas.parv-cet'!F151</f>
        <v>23.919</v>
      </c>
      <c r="G151" s="83">
        <f>'pas.parv-cet'!G151</f>
        <v>1.0937399972563904</v>
      </c>
    </row>
    <row r="152" spans="1:7">
      <c r="A152" s="157" t="str">
        <f>'pas.parv-cet'!A152</f>
        <v>IV</v>
      </c>
      <c r="B152" s="15">
        <f>'pas.parv-cet'!B152</f>
        <v>24.744</v>
      </c>
      <c r="C152" s="13">
        <f>'pas.parv-cet'!C152</f>
        <v>0.99882937068582733</v>
      </c>
      <c r="D152" s="42">
        <f>'pas.parv-cet'!D152</f>
        <v>2.9000000000000001E-2</v>
      </c>
      <c r="E152" s="134">
        <f>'pas.parv-cet'!E152</f>
        <v>1.1706293141726882E-3</v>
      </c>
      <c r="F152" s="40">
        <f>'pas.parv-cet'!F152</f>
        <v>24.773</v>
      </c>
      <c r="G152" s="83">
        <f>'pas.parv-cet'!G152</f>
        <v>1.3618272772250015</v>
      </c>
    </row>
    <row r="153" spans="1:7" ht="14" thickBot="1">
      <c r="A153" s="165">
        <f>'pas.parv-cet'!A153</f>
        <v>2022</v>
      </c>
      <c r="B153" s="141">
        <f>'pas.parv-cet'!B153</f>
        <v>91.727000000000004</v>
      </c>
      <c r="C153" s="145">
        <f>'pas.parv-cet'!C153</f>
        <v>0.99826959493285161</v>
      </c>
      <c r="D153" s="146">
        <f>'pas.parv-cet'!D153</f>
        <v>0.159</v>
      </c>
      <c r="E153" s="147">
        <f>'pas.parv-cet'!E153</f>
        <v>1.7304050671484231E-3</v>
      </c>
      <c r="F153" s="148">
        <f>'pas.parv-cet'!F153</f>
        <v>91.885999999999996</v>
      </c>
      <c r="G153" s="149">
        <f>'pas.parv-cet'!G153</f>
        <v>1.2647850294909118</v>
      </c>
    </row>
    <row r="154" spans="1:7">
      <c r="A154" s="157" t="str">
        <f>'pas.parv-cet'!A154</f>
        <v>I</v>
      </c>
      <c r="B154" s="15">
        <f>'pas.parv-cet'!B154</f>
        <v>25.582999999999998</v>
      </c>
      <c r="C154" s="13">
        <f>'pas.parv-cet'!C154</f>
        <v>0.99867275637272124</v>
      </c>
      <c r="D154" s="132">
        <f>'pas.parv-cet'!D154</f>
        <v>3.4000000000000002E-2</v>
      </c>
      <c r="E154" s="133">
        <f>'pas.parv-cet'!E154</f>
        <v>1.3272436272787605E-3</v>
      </c>
      <c r="F154" s="81">
        <f>'pas.parv-cet'!F154</f>
        <v>25.616999999999997</v>
      </c>
      <c r="G154" s="82">
        <f>'pas.parv-cet'!G154</f>
        <v>1.2996955859969557</v>
      </c>
    </row>
    <row r="155" spans="1:7">
      <c r="A155" s="157" t="str">
        <f>'pas.parv-cet'!A155</f>
        <v>II</v>
      </c>
      <c r="B155" s="15">
        <f>'pas.parv-cet'!B155</f>
        <v>26.439</v>
      </c>
      <c r="C155" s="13">
        <f>'pas.parv-cet'!C155</f>
        <v>0.99864022662889518</v>
      </c>
      <c r="D155" s="42">
        <f>'pas.parv-cet'!D155</f>
        <v>3.5999999999999997E-2</v>
      </c>
      <c r="E155" s="134">
        <f>'pas.parv-cet'!E155</f>
        <v>1.3597733711048156E-3</v>
      </c>
      <c r="F155" s="40">
        <f>'pas.parv-cet'!F155</f>
        <v>26.475000000000001</v>
      </c>
      <c r="G155" s="83">
        <f>'pas.parv-cet'!G155</f>
        <v>1.1273633111905978</v>
      </c>
    </row>
    <row r="156" spans="1:7">
      <c r="A156" s="157" t="str">
        <f>'pas.parv-cet'!A156</f>
        <v>III</v>
      </c>
      <c r="B156" s="15">
        <f>'pas.parv-cet'!B156</f>
        <v>24.972000000000001</v>
      </c>
      <c r="C156" s="13">
        <f>'pas.parv-cet'!C156</f>
        <v>0.9974038423133762</v>
      </c>
      <c r="D156" s="42">
        <f>'pas.parv-cet'!D156</f>
        <v>6.5000000000000002E-2</v>
      </c>
      <c r="E156" s="134">
        <f>'pas.parv-cet'!E156</f>
        <v>2.5961576866237964E-3</v>
      </c>
      <c r="F156" s="40">
        <f>'pas.parv-cet'!F156</f>
        <v>25.037000000000003</v>
      </c>
      <c r="G156" s="83">
        <f>'pas.parv-cet'!G156</f>
        <v>1.046741084493499</v>
      </c>
    </row>
    <row r="157" spans="1:7">
      <c r="A157" s="157" t="str">
        <f>'pas.parv-cet'!A157</f>
        <v>IV</v>
      </c>
      <c r="B157" s="15">
        <f>'pas.parv-cet'!B157</f>
        <v>26.513000000000002</v>
      </c>
      <c r="C157" s="13">
        <f>'pas.parv-cet'!C157</f>
        <v>0.9989073920578706</v>
      </c>
      <c r="D157" s="42">
        <f>'pas.parv-cet'!D157</f>
        <v>2.9000000000000001E-2</v>
      </c>
      <c r="E157" s="134">
        <f>'pas.parv-cet'!E157</f>
        <v>1.0926079421294552E-3</v>
      </c>
      <c r="F157" s="40">
        <f>'pas.parv-cet'!F157</f>
        <v>26.542000000000002</v>
      </c>
      <c r="G157" s="83">
        <f>'pas.parv-cet'!G157</f>
        <v>1.071408388164534</v>
      </c>
    </row>
    <row r="158" spans="1:7" ht="14" thickBot="1">
      <c r="A158" s="165">
        <f>'pas.parv-cet'!A158</f>
        <v>2023</v>
      </c>
      <c r="B158" s="141">
        <f>'pas.parv-cet'!B158</f>
        <v>103.50700000000001</v>
      </c>
      <c r="C158" s="145">
        <f>'pas.parv-cet'!C158</f>
        <v>0.99841807255645265</v>
      </c>
      <c r="D158" s="146">
        <f>'pas.parv-cet'!D158</f>
        <v>0.16400000000000001</v>
      </c>
      <c r="E158" s="147">
        <f>'pas.parv-cet'!E158</f>
        <v>1.5819274435473758E-3</v>
      </c>
      <c r="F158" s="148">
        <f>'pas.parv-cet'!F158</f>
        <v>103.67100000000001</v>
      </c>
      <c r="G158" s="149">
        <f>'pas.parv-cet'!G158</f>
        <v>1.1282567529329823</v>
      </c>
    </row>
    <row r="159" spans="1:7">
      <c r="A159" s="157" t="str">
        <f>'pas.parv-cet'!A159</f>
        <v>I</v>
      </c>
      <c r="B159" s="15">
        <f>'pas.parv-cet'!B159</f>
        <v>25.148</v>
      </c>
      <c r="C159" s="13">
        <f>'pas.parv-cet'!C159</f>
        <v>0.99876881528257677</v>
      </c>
      <c r="D159" s="132">
        <f>'pas.parv-cet'!D159</f>
        <v>3.1E-2</v>
      </c>
      <c r="E159" s="133">
        <f>'pas.parv-cet'!E159</f>
        <v>1.2311847174232497E-3</v>
      </c>
      <c r="F159" s="81">
        <f>'pas.parv-cet'!F159</f>
        <v>25.178999999999998</v>
      </c>
      <c r="G159" s="82">
        <f>'pas.parv-cet'!G159</f>
        <v>0.98290197915446775</v>
      </c>
    </row>
    <row r="160" spans="1:7">
      <c r="A160" s="157" t="str">
        <f>'pas.parv-cet'!A160</f>
        <v>II</v>
      </c>
      <c r="B160" s="15">
        <f>'pas.parv-cet'!B160</f>
        <v>25.585999999999999</v>
      </c>
      <c r="C160" s="13">
        <f>'pas.parv-cet'!C160</f>
        <v>0.99843908530398817</v>
      </c>
      <c r="D160" s="42">
        <f>'pas.parv-cet'!D160</f>
        <v>0.04</v>
      </c>
      <c r="E160" s="134">
        <f>'pas.parv-cet'!E160</f>
        <v>1.5609146960118632E-3</v>
      </c>
      <c r="F160" s="40">
        <f>'pas.parv-cet'!F160</f>
        <v>25.625999999999998</v>
      </c>
      <c r="G160" s="83">
        <f>'pas.parv-cet'!G160</f>
        <v>0.96793201133144458</v>
      </c>
    </row>
    <row r="161" spans="1:7">
      <c r="A161" s="157" t="str">
        <f>'pas.parv-cet'!A161</f>
        <v>III</v>
      </c>
      <c r="B161" s="15">
        <f>'pas.parv-cet'!B161</f>
        <v>24.414000000000001</v>
      </c>
      <c r="C161" s="13">
        <f>'pas.parv-cet'!C161</f>
        <v>0.99791538933169843</v>
      </c>
      <c r="D161" s="42">
        <f>'pas.parv-cet'!D161</f>
        <v>5.0999999999999997E-2</v>
      </c>
      <c r="E161" s="134">
        <f>'pas.parv-cet'!E161</f>
        <v>2.0846106683016551E-3</v>
      </c>
      <c r="F161" s="40">
        <f>'pas.parv-cet'!F161</f>
        <v>24.465</v>
      </c>
      <c r="G161" s="83">
        <f>'pas.parv-cet'!G161</f>
        <v>0.97715381235771048</v>
      </c>
    </row>
    <row r="162" spans="1:7">
      <c r="A162" s="157" t="str">
        <f>'pas.parv-cet'!A162</f>
        <v>IV</v>
      </c>
      <c r="B162" s="15">
        <f>'pas.parv-cet'!B162</f>
        <v>25.614999999999998</v>
      </c>
      <c r="C162" s="13">
        <f>'pas.parv-cet'!C162</f>
        <v>0.998791234500507</v>
      </c>
      <c r="D162" s="42">
        <f>'pas.parv-cet'!D162</f>
        <v>3.1E-2</v>
      </c>
      <c r="E162" s="134">
        <f>'pas.parv-cet'!E162</f>
        <v>1.2087654994930985E-3</v>
      </c>
      <c r="F162" s="40">
        <f>'pas.parv-cet'!F162</f>
        <v>25.645999999999997</v>
      </c>
      <c r="G162" s="83">
        <f>'pas.parv-cet'!G162</f>
        <v>0.96624218220179325</v>
      </c>
    </row>
    <row r="163" spans="1:7" ht="14" thickBot="1">
      <c r="A163" s="165">
        <f>'pas.parv-cet'!A163</f>
        <v>2024</v>
      </c>
      <c r="B163" s="141">
        <f>'pas.parv-cet'!B163</f>
        <v>100.76299999999999</v>
      </c>
      <c r="C163" s="145">
        <f>'pas.parv-cet'!C163</f>
        <v>0.99848388758967843</v>
      </c>
      <c r="D163" s="146">
        <f>'pas.parv-cet'!D163</f>
        <v>0.153</v>
      </c>
      <c r="E163" s="147">
        <f>'pas.parv-cet'!E163</f>
        <v>1.5161124103214554E-3</v>
      </c>
      <c r="F163" s="148">
        <f>'pas.parv-cet'!F163</f>
        <v>100.916</v>
      </c>
      <c r="G163" s="149">
        <f>'pas.parv-cet'!G163</f>
        <v>0.97342554812821325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showGridLines="0" topLeftCell="A21" workbookViewId="0">
      <selection activeCell="D35" sqref="D35"/>
    </sheetView>
  </sheetViews>
  <sheetFormatPr defaultColWidth="9.1796875" defaultRowHeight="13"/>
  <cols>
    <col min="1" max="1" width="6.26953125" style="12" customWidth="1"/>
    <col min="2" max="2" width="10.54296875" style="12" customWidth="1"/>
    <col min="3" max="16384" width="9.1796875" style="12"/>
  </cols>
  <sheetData>
    <row r="1" spans="1:11" ht="20.25" customHeight="1">
      <c r="A1" s="11" t="s">
        <v>20</v>
      </c>
      <c r="C1" s="13"/>
      <c r="D1" s="14"/>
      <c r="E1" s="13"/>
      <c r="F1" s="14"/>
      <c r="G1" s="13"/>
      <c r="K1" s="16" t="s">
        <v>21</v>
      </c>
    </row>
    <row r="2" spans="1:11" ht="20.25" customHeight="1" thickBot="1">
      <c r="A2" s="16" t="s">
        <v>22</v>
      </c>
      <c r="C2" s="13"/>
      <c r="D2" s="14"/>
      <c r="E2" s="13"/>
      <c r="F2" s="14"/>
      <c r="G2" s="13"/>
      <c r="K2" s="16"/>
    </row>
    <row r="3" spans="1:11" ht="39.5" thickBot="1">
      <c r="A3" s="3"/>
      <c r="B3" s="4" t="s">
        <v>31</v>
      </c>
    </row>
    <row r="4" spans="1:11" ht="13.5" thickTop="1">
      <c r="A4" s="19">
        <f>'pas.parv-gadi'!A4</f>
        <v>1993</v>
      </c>
      <c r="B4" s="36">
        <f>'pas.parv-gadi'!B4</f>
        <v>185.97800000000001</v>
      </c>
    </row>
    <row r="5" spans="1:11">
      <c r="A5" s="19">
        <f>'pas.parv-gadi'!A5</f>
        <v>1994</v>
      </c>
      <c r="B5" s="20">
        <f>'pas.parv-gadi'!B5</f>
        <v>188.1</v>
      </c>
    </row>
    <row r="6" spans="1:11">
      <c r="A6" s="19">
        <f>'pas.parv-gadi'!A6</f>
        <v>1995</v>
      </c>
      <c r="B6" s="20">
        <f>'pas.parv-gadi'!B6</f>
        <v>183.87700000000001</v>
      </c>
    </row>
    <row r="7" spans="1:11">
      <c r="A7" s="19">
        <f>'pas.parv-gadi'!A7</f>
        <v>1996</v>
      </c>
      <c r="B7" s="20">
        <f>'pas.parv-gadi'!B7</f>
        <v>148.73599999999999</v>
      </c>
    </row>
    <row r="8" spans="1:11">
      <c r="A8" s="19">
        <f>'pas.parv-gadi'!A8</f>
        <v>1997</v>
      </c>
      <c r="B8" s="20">
        <f>'pas.parv-gadi'!B8</f>
        <v>151.35300000000001</v>
      </c>
    </row>
    <row r="9" spans="1:11">
      <c r="A9" s="19">
        <f>'pas.parv-gadi'!A9</f>
        <v>1998</v>
      </c>
      <c r="B9" s="20">
        <f>'pas.parv-gadi'!B9</f>
        <v>164.21300000000002</v>
      </c>
    </row>
    <row r="10" spans="1:11">
      <c r="A10" s="19">
        <f>'pas.parv-gadi'!A10</f>
        <v>1999</v>
      </c>
      <c r="B10" s="20">
        <f>'pas.parv-gadi'!B10</f>
        <v>167.43900000000002</v>
      </c>
    </row>
    <row r="11" spans="1:11">
      <c r="A11" s="19">
        <f>'pas.parv-gadi'!A11</f>
        <v>2000</v>
      </c>
      <c r="B11" s="20">
        <f>'pas.parv-gadi'!B11</f>
        <v>165.917</v>
      </c>
    </row>
    <row r="12" spans="1:11">
      <c r="A12" s="19">
        <f>'pas.parv-gadi'!A12</f>
        <v>2001</v>
      </c>
      <c r="B12" s="20">
        <f>'pas.parv-gadi'!B12</f>
        <v>169.429</v>
      </c>
    </row>
    <row r="13" spans="1:11">
      <c r="A13" s="19">
        <f>'pas.parv-gadi'!A13</f>
        <v>2002</v>
      </c>
      <c r="B13" s="20">
        <f>'pas.parv-gadi'!B13</f>
        <v>173.53200000000001</v>
      </c>
    </row>
    <row r="14" spans="1:11">
      <c r="A14" s="85">
        <f>'pas.parv-gadi'!A14</f>
        <v>2003</v>
      </c>
      <c r="B14" s="20">
        <f>'pas.parv-gadi'!B14</f>
        <v>179.572</v>
      </c>
    </row>
    <row r="15" spans="1:11">
      <c r="A15" s="85">
        <f>'pas.parv-gadi'!A15</f>
        <v>2004</v>
      </c>
      <c r="B15" s="20">
        <f>'pas.parv-gadi'!B15</f>
        <v>195.75600000000003</v>
      </c>
    </row>
    <row r="16" spans="1:11">
      <c r="A16" s="85">
        <f>'pas.parv-gadi'!A16</f>
        <v>2005</v>
      </c>
      <c r="B16" s="20">
        <f>'pas.parv-gadi'!B16</f>
        <v>221.16800000000001</v>
      </c>
    </row>
    <row r="17" spans="1:2">
      <c r="A17" s="131">
        <f>'pas.parv-gadi'!A17</f>
        <v>2006</v>
      </c>
      <c r="B17" s="135">
        <f>'pas.parv-gadi'!B17</f>
        <v>209.381</v>
      </c>
    </row>
    <row r="18" spans="1:2">
      <c r="A18" s="150">
        <f>'pas.parv-gadi'!A18</f>
        <v>2007</v>
      </c>
      <c r="B18" s="20">
        <f>'pas.parv-gadi'!B18</f>
        <v>194.95500000000001</v>
      </c>
    </row>
    <row r="19" spans="1:2">
      <c r="A19" s="150">
        <f>'pas.parv-gadi'!A19</f>
        <v>2008</v>
      </c>
      <c r="B19" s="20">
        <f>'pas.parv-gadi'!B19</f>
        <v>183.39</v>
      </c>
    </row>
    <row r="20" spans="1:2">
      <c r="A20" s="180">
        <v>2009</v>
      </c>
      <c r="B20" s="86">
        <f>'pas.parv-gadi'!B20</f>
        <v>161.559</v>
      </c>
    </row>
    <row r="21" spans="1:2">
      <c r="A21" s="180">
        <v>2010</v>
      </c>
      <c r="B21" s="86">
        <f>'pas.parv-gadi'!B21</f>
        <v>145.02099999999999</v>
      </c>
    </row>
    <row r="22" spans="1:2">
      <c r="A22" s="180">
        <v>2011</v>
      </c>
      <c r="B22" s="86">
        <f>'pas.parv-gadi'!B22</f>
        <v>148.44800000000001</v>
      </c>
    </row>
    <row r="23" spans="1:2">
      <c r="A23" s="180">
        <v>2012</v>
      </c>
      <c r="B23" s="86">
        <f>'pas.parv-gadi'!B23</f>
        <v>146.58699999999999</v>
      </c>
    </row>
    <row r="24" spans="1:2">
      <c r="A24" s="180">
        <v>2013</v>
      </c>
      <c r="B24" s="86">
        <f>'pas.parv-gadi'!B24</f>
        <v>147.21600000000001</v>
      </c>
    </row>
    <row r="25" spans="1:2">
      <c r="A25" s="180">
        <v>2014</v>
      </c>
      <c r="B25" s="86">
        <f>'pas.parv-gadi'!B25</f>
        <v>146.114</v>
      </c>
    </row>
    <row r="26" spans="1:2">
      <c r="A26" s="180">
        <v>2015</v>
      </c>
      <c r="B26" s="86">
        <f>'pas.parv-gadi'!B26</f>
        <v>144.374</v>
      </c>
    </row>
    <row r="27" spans="1:2">
      <c r="A27" s="180">
        <v>2016</v>
      </c>
      <c r="B27" s="86">
        <f>'pas.parv-gadi'!B27</f>
        <v>142.87100000000001</v>
      </c>
    </row>
    <row r="28" spans="1:2">
      <c r="A28" s="180">
        <v>2017</v>
      </c>
      <c r="B28" s="86">
        <f>'pas.parv-gadi'!B28</f>
        <v>140.249</v>
      </c>
    </row>
    <row r="29" spans="1:2">
      <c r="A29" s="180">
        <v>2018</v>
      </c>
      <c r="B29" s="86">
        <f>'pas.parv-gadi'!B29</f>
        <v>140.583</v>
      </c>
    </row>
    <row r="30" spans="1:2">
      <c r="A30" s="180">
        <v>2019</v>
      </c>
      <c r="B30" s="86">
        <f>'pas.parv-gadi'!B30</f>
        <v>139.95499999999998</v>
      </c>
    </row>
    <row r="31" spans="1:2">
      <c r="A31" s="180">
        <v>2020</v>
      </c>
      <c r="B31" s="86">
        <f>'pas.parv-gadi'!B31</f>
        <v>86.724937999999995</v>
      </c>
    </row>
    <row r="32" spans="1:2">
      <c r="A32" s="180">
        <v>2021</v>
      </c>
      <c r="B32" s="176">
        <f>'pas.parv-gadi'!B32</f>
        <v>72.649500000000003</v>
      </c>
    </row>
    <row r="33" spans="1:2">
      <c r="A33" s="181">
        <v>2022</v>
      </c>
      <c r="B33" s="178">
        <f>'pas.parv-gadi'!B33</f>
        <v>91.885999999999996</v>
      </c>
    </row>
    <row r="34" spans="1:2">
      <c r="A34" s="186">
        <v>2023</v>
      </c>
      <c r="B34" s="187">
        <f>'pas.parv-gadi'!B34</f>
        <v>103.67100000000001</v>
      </c>
    </row>
    <row r="35" spans="1:2">
      <c r="A35" s="182">
        <v>2024</v>
      </c>
      <c r="B35" s="179">
        <f>'pas.parv-gadi'!B35</f>
        <v>100.916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pas.parv-cet</vt:lpstr>
      <vt:lpstr>pas.parv-gadi</vt:lpstr>
      <vt:lpstr>pas.tr-quart.</vt:lpstr>
      <vt:lpstr>pas.tr-years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2025-03-02T15:07:11Z</dcterms:modified>
  <cp:category/>
  <cp:contentStatus/>
</cp:coreProperties>
</file>