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615" windowWidth="12390" windowHeight="804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<sst xmlns="http://schemas.openxmlformats.org/spreadsheetml/2006/main" count="280" uniqueCount="139">
  <si>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</si>
  <si>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</si>
  <si>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</si>
  <si>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</si>
  <si>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</si>
  <si>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</si>
  <si>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</si>
  <si>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</si>
  <si>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</si>
  <si>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</si>
  <si>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</si>
  <si>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</si>
  <si>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</si>
  <si>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</si>
  <si>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</si>
  <si>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</si>
  <si>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</si>
  <si>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</si>
  <si>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</si>
  <si>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</si>
  <si>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</si>
  <si>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</si>
  <si>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</si>
  <si>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</si>
  <si>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</si>
  <si>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</si>
  <si>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</si>
  <si>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</si>
  <si>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</si>
  <si>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</si>
  <si>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</si>
  <si>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</si>
  <si>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</si>
  <si>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</si>
  <si>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</si>
  <si>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</si>
  <si>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</si>
  <si>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</si>
  <si>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</si>
  <si>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</si>
  <si>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</si>
  <si>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</si>
  <si>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</si>
  <si>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</si>
  <si>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</si>
  <si>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</si>
  <si>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</si>
  <si>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</si>
  <si>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</si>
  <si>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</si>
  <si>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</si>
  <si>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</si>
  <si>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</si>
  <si>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</si>
  <si>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</si>
  <si>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</si>
  <si>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</si>
  <si>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</si>
  <si>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</si>
  <si>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</si>
  <si>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</si>
  <si>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</si>
  <si>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</si>
  <si>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</si>
  <si>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</si>
  <si>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</si>
  <si>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</si>
  <si>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</si>
  <si>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</si>
  <si>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</si>
  <si>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</si>
  <si>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</si>
  <si>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</si>
  <si>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</si>
  <si>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</si>
  <si>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</si>
  <si>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</si>
  <si>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</si>
  <si>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</si>
  <si>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</si>
  <si>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</si>
  <si>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</si>
  <si>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</si>
  <si>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</si>
  <si>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</si>
  <si>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</si>
  <si>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</si>
  <si>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</si>
  <si>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</si>
  <si>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</si>
  <si>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</si>
  <si>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</si>
  <si>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</si>
  <si>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</si>
  <si>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</si>
  <si>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</si>
  <si>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</si>
  <si>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</si>
  <si>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</si>
  <si>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</si>
  <si>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</si>
  <si>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</si>
  <si>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</si>
  <si>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</si>
  <si>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</si>
  <si>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</si>
  <si>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</si>
  <si>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</si>
  <si>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</si>
  <si>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</si>
  <si>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</si>
  <si>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</si>
  <si>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</si>
  <si>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</si>
  <si>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</si>
  <si>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</si>
  <si>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</si>
  <si>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</si>
  <si>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</si>
  <si>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</si>
  <si>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</si>
  <si>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</si>
  <si>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</si>
  <si>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</si>
  <si>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Transports</t>
  </si>
  <si>
    <t>04.500</t>
  </si>
  <si>
    <t>Nr. 2170389611000000000</t>
  </si>
  <si>
    <t>(Nr. 2170389610000000000)</t>
  </si>
  <si>
    <t>Atmaksa valsts pamatbudžetā par valsts budžeta iestādes veiktajiem kapitālajiem izdevumiem Eiropas Savienības politiku instrumentu un pārējās ārvalstu finanšu palīdzības līdzfinansētajos projektos (pasākumos)</t>
  </si>
  <si>
    <t>Valsts sekretāra vietniece</t>
  </si>
  <si>
    <t>TĀME 2017. GADAM</t>
  </si>
  <si>
    <t>2017.gada 10.janvārī</t>
  </si>
  <si>
    <t>Apstiprināts 2017.gadam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</si>
  <si>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</si>
  <si>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</si>
  <si>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</si>
  <si>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</si>
  <si>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PRECIZĒTĀ TĀME 2017. GADAM</t>
  </si>
  <si>
    <t>2017.gada 17.jūlijā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</si>
</sst>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9">
      <selection activeCell="B163" sqref="B163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116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9" t="s">
        <v>129</v>
      </c>
      <c r="C11" s="90"/>
    </row>
    <row r="12" spans="1:3" ht="63" customHeight="1">
      <c r="A12" s="35"/>
      <c r="B12" s="36" t="s">
        <v>104</v>
      </c>
      <c r="C12" s="37" t="s">
        <v>65</v>
      </c>
    </row>
    <row r="13" spans="1:3" ht="15">
      <c r="A13" s="35"/>
      <c r="B13" s="51"/>
      <c r="C13" s="52" t="s">
        <v>66</v>
      </c>
    </row>
    <row r="14" spans="1:3" ht="15" customHeight="1">
      <c r="A14" s="35"/>
      <c r="B14" s="91" t="s">
        <v>131</v>
      </c>
      <c r="C14" s="91"/>
    </row>
    <row r="15" spans="1:3" s="55" customFormat="1" ht="15">
      <c r="A15" s="50"/>
      <c r="B15" s="53"/>
      <c r="C15" s="54"/>
    </row>
    <row r="16" spans="1:3" s="55" customFormat="1" ht="15">
      <c r="A16" s="50" t="s">
        <v>67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68</v>
      </c>
      <c r="C19" s="51"/>
    </row>
    <row r="20" spans="1:3" ht="14.25">
      <c r="A20" s="51"/>
      <c r="B20" s="57" t="s">
        <v>130</v>
      </c>
      <c r="C20" s="51"/>
    </row>
    <row r="21" spans="1:3" ht="15">
      <c r="A21" s="58"/>
      <c r="B21" s="57" t="s">
        <v>127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122</v>
      </c>
      <c r="C25" s="73" t="s">
        <v>123</v>
      </c>
    </row>
    <row r="26" spans="1:3" s="10" customFormat="1" ht="26.25" customHeight="1">
      <c r="A26" s="32" t="s">
        <v>3</v>
      </c>
      <c r="B26" s="33" t="s">
        <v>124</v>
      </c>
      <c r="C26" s="34" t="s">
        <v>125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0" customFormat="1" ht="27.75" customHeight="1">
      <c r="A28" s="78"/>
      <c r="B28" s="79"/>
      <c r="C28" s="80"/>
    </row>
    <row r="29" spans="1:3" s="16" customFormat="1" ht="15" customHeight="1">
      <c r="A29" s="92"/>
      <c r="B29" s="92"/>
      <c r="C29" s="14"/>
    </row>
    <row r="30" spans="1:3" s="10" customFormat="1" ht="17.25" customHeight="1">
      <c r="A30" s="76" t="s">
        <v>117</v>
      </c>
      <c r="B30" s="76"/>
      <c r="C30" s="74"/>
    </row>
    <row r="31" spans="1:3" s="16" customFormat="1" ht="15.75" customHeight="1">
      <c r="A31" s="15"/>
      <c r="B31" s="16" t="s">
        <v>126</v>
      </c>
      <c r="C31" s="14"/>
    </row>
    <row r="32" spans="1:3" s="16" customFormat="1" ht="15.75" customHeight="1">
      <c r="A32" s="15"/>
      <c r="C32" s="14"/>
    </row>
    <row r="33" spans="1:3" s="75" customFormat="1" ht="15.75" customHeight="1">
      <c r="A33" s="15"/>
      <c r="B33" s="16"/>
      <c r="C33" s="14"/>
    </row>
    <row r="34" spans="1:3" s="75" customFormat="1" ht="15.75" customHeight="1">
      <c r="A34" s="15"/>
      <c r="B34" s="16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69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132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4.25">
      <c r="A65" s="19" t="s">
        <v>95</v>
      </c>
      <c r="B65" s="39" t="s">
        <v>96</v>
      </c>
      <c r="C65" s="22">
        <f>SUM(C66,C73,C78)</f>
        <v>26340938</v>
      </c>
      <c r="D65" s="60"/>
      <c r="E65" s="61"/>
    </row>
    <row r="66" spans="1:3" s="63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61" customFormat="1" ht="14.25" hidden="1">
      <c r="A71" s="19">
        <v>21200</v>
      </c>
      <c r="B71" s="20" t="s">
        <v>61</v>
      </c>
      <c r="C71" s="21">
        <f>SUM(C72)</f>
        <v>0</v>
      </c>
    </row>
    <row r="72" spans="1:3" s="10" customFormat="1" ht="15" hidden="1">
      <c r="A72" s="2">
        <v>21210</v>
      </c>
      <c r="B72" s="17" t="s">
        <v>60</v>
      </c>
      <c r="C72" s="18"/>
    </row>
    <row r="73" spans="1:3" s="63" customFormat="1" ht="28.5" hidden="1">
      <c r="A73" s="19" t="s">
        <v>97</v>
      </c>
      <c r="B73" s="40" t="s">
        <v>98</v>
      </c>
      <c r="C73" s="22">
        <f>SUM(C74)</f>
        <v>0</v>
      </c>
    </row>
    <row r="74" spans="1:3" s="63" customFormat="1" ht="15" hidden="1">
      <c r="A74" s="19">
        <v>18000</v>
      </c>
      <c r="B74" s="40" t="s">
        <v>99</v>
      </c>
      <c r="C74" s="22">
        <f>SUM(C75)</f>
        <v>0</v>
      </c>
    </row>
    <row r="75" spans="1:3" s="10" customFormat="1" ht="15" hidden="1">
      <c r="A75" s="2">
        <v>18100</v>
      </c>
      <c r="B75" s="17" t="s">
        <v>100</v>
      </c>
      <c r="C75" s="18">
        <f>SUM(C76)</f>
        <v>0</v>
      </c>
    </row>
    <row r="76" spans="1:3" s="10" customFormat="1" ht="15" hidden="1">
      <c r="A76" s="4">
        <v>18130</v>
      </c>
      <c r="B76" s="17" t="s">
        <v>101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102</v>
      </c>
      <c r="C77" s="18"/>
    </row>
    <row r="78" spans="1:3" s="63" customFormat="1" ht="15">
      <c r="A78" s="19">
        <v>21700</v>
      </c>
      <c r="B78" s="40" t="s">
        <v>20</v>
      </c>
      <c r="C78" s="22">
        <f>SUM(C79:C80)</f>
        <v>26340938</v>
      </c>
    </row>
    <row r="79" spans="1:3" s="10" customFormat="1" ht="15">
      <c r="A79" s="2">
        <v>21710</v>
      </c>
      <c r="B79" s="2" t="s">
        <v>51</v>
      </c>
      <c r="C79" s="18">
        <v>26340938</v>
      </c>
    </row>
    <row r="80" spans="1:3" s="10" customFormat="1" ht="15" hidden="1">
      <c r="A80" s="2">
        <v>21720</v>
      </c>
      <c r="B80" s="2" t="s">
        <v>62</v>
      </c>
      <c r="C80" s="18"/>
    </row>
    <row r="81" spans="1:3" s="63" customFormat="1" ht="15">
      <c r="A81" s="81" t="s">
        <v>21</v>
      </c>
      <c r="B81" s="82" t="s">
        <v>107</v>
      </c>
      <c r="C81" s="22">
        <f>SUM(C82,C129)</f>
        <v>26340938</v>
      </c>
    </row>
    <row r="82" spans="1:3" s="63" customFormat="1" ht="28.5" hidden="1">
      <c r="A82" s="81" t="s">
        <v>37</v>
      </c>
      <c r="B82" s="82" t="s">
        <v>11</v>
      </c>
      <c r="C82" s="22">
        <f>SUM(C83,C115,C121)</f>
        <v>0</v>
      </c>
    </row>
    <row r="83" spans="1:3" s="63" customFormat="1" ht="15" hidden="1">
      <c r="A83" s="81" t="s">
        <v>22</v>
      </c>
      <c r="B83" s="82" t="s">
        <v>12</v>
      </c>
      <c r="C83" s="22">
        <f>SUM(C84,C101)</f>
        <v>0</v>
      </c>
    </row>
    <row r="84" spans="1:3" s="10" customFormat="1" ht="15" hidden="1">
      <c r="A84" s="2" t="s">
        <v>118</v>
      </c>
      <c r="B84" s="20" t="s">
        <v>72</v>
      </c>
      <c r="C84" s="64">
        <f>SUM(C85+C95)</f>
        <v>0</v>
      </c>
    </row>
    <row r="85" spans="1:3" s="10" customFormat="1" ht="15" hidden="1">
      <c r="A85" s="2" t="s">
        <v>119</v>
      </c>
      <c r="B85" s="17" t="s">
        <v>120</v>
      </c>
      <c r="C85" s="64">
        <f>SUM(C86+C89+C94)</f>
        <v>0</v>
      </c>
    </row>
    <row r="86" spans="1:3" s="10" customFormat="1" ht="15" hidden="1">
      <c r="A86" s="2">
        <v>1110</v>
      </c>
      <c r="B86" s="17" t="s">
        <v>73</v>
      </c>
      <c r="C86" s="18">
        <f>SUM(C87:C88)</f>
        <v>0</v>
      </c>
    </row>
    <row r="87" spans="1:3" s="10" customFormat="1" ht="15" hidden="1">
      <c r="A87" s="2">
        <v>1114</v>
      </c>
      <c r="B87" s="17" t="s">
        <v>74</v>
      </c>
      <c r="C87" s="18"/>
    </row>
    <row r="88" spans="1:3" s="10" customFormat="1" ht="15" hidden="1">
      <c r="A88" s="2">
        <v>1119</v>
      </c>
      <c r="B88" s="17" t="s">
        <v>75</v>
      </c>
      <c r="C88" s="18"/>
    </row>
    <row r="89" spans="1:3" s="10" customFormat="1" ht="15" hidden="1">
      <c r="A89" s="2">
        <v>1140</v>
      </c>
      <c r="B89" s="17" t="s">
        <v>76</v>
      </c>
      <c r="C89" s="18">
        <f>SUM(C90:C93)</f>
        <v>0</v>
      </c>
    </row>
    <row r="90" spans="1:3" s="10" customFormat="1" ht="15" hidden="1">
      <c r="A90" s="2">
        <v>1142</v>
      </c>
      <c r="B90" s="17" t="s">
        <v>77</v>
      </c>
      <c r="C90" s="18"/>
    </row>
    <row r="91" spans="1:3" s="10" customFormat="1" ht="15" hidden="1">
      <c r="A91" s="2">
        <v>1146</v>
      </c>
      <c r="B91" s="17" t="s">
        <v>108</v>
      </c>
      <c r="C91" s="18"/>
    </row>
    <row r="92" spans="1:3" s="10" customFormat="1" ht="15" hidden="1">
      <c r="A92" s="2">
        <v>1147</v>
      </c>
      <c r="B92" s="17" t="s">
        <v>78</v>
      </c>
      <c r="C92" s="18"/>
    </row>
    <row r="93" spans="1:3" s="10" customFormat="1" ht="15" hidden="1">
      <c r="A93" s="2">
        <v>1148</v>
      </c>
      <c r="B93" s="17" t="s">
        <v>90</v>
      </c>
      <c r="C93" s="18"/>
    </row>
    <row r="94" spans="1:3" s="10" customFormat="1" ht="15" hidden="1">
      <c r="A94" s="2">
        <v>1150</v>
      </c>
      <c r="B94" s="17" t="s">
        <v>79</v>
      </c>
      <c r="C94" s="18"/>
    </row>
    <row r="95" spans="1:3" s="10" customFormat="1" ht="29.25" hidden="1">
      <c r="A95" s="19">
        <v>1200</v>
      </c>
      <c r="B95" s="17" t="s">
        <v>121</v>
      </c>
      <c r="C95" s="21">
        <f>SUM(C96+C97)</f>
        <v>0</v>
      </c>
    </row>
    <row r="96" spans="1:3" s="10" customFormat="1" ht="1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3" customFormat="1" ht="15" hidden="1">
      <c r="A101" s="81">
        <v>2000</v>
      </c>
      <c r="B101" s="82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87</v>
      </c>
      <c r="C104" s="23"/>
      <c r="D104" s="59"/>
    </row>
    <row r="105" spans="1:4" ht="15" hidden="1">
      <c r="A105" s="2">
        <v>2112</v>
      </c>
      <c r="B105" s="25" t="s">
        <v>88</v>
      </c>
      <c r="C105" s="23"/>
      <c r="D105" s="59"/>
    </row>
    <row r="106" spans="1:4" ht="1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87</v>
      </c>
      <c r="C107" s="23"/>
      <c r="D107" s="59"/>
    </row>
    <row r="108" spans="1:4" ht="15" hidden="1">
      <c r="A108" s="2">
        <v>2122</v>
      </c>
      <c r="B108" s="25" t="s">
        <v>88</v>
      </c>
      <c r="C108" s="23"/>
      <c r="D108" s="59"/>
    </row>
    <row r="109" spans="1:3" ht="14.25" hidden="1">
      <c r="A109" s="81">
        <v>2200</v>
      </c>
      <c r="B109" s="82" t="s">
        <v>24</v>
      </c>
      <c r="C109" s="22">
        <f>SUM(C110)</f>
        <v>0</v>
      </c>
    </row>
    <row r="110" spans="1:3" ht="15" hidden="1">
      <c r="A110" s="83">
        <v>2230</v>
      </c>
      <c r="B110" s="84" t="s">
        <v>63</v>
      </c>
      <c r="C110" s="23">
        <f>SUM(C111)</f>
        <v>0</v>
      </c>
    </row>
    <row r="111" spans="1:3" ht="15" hidden="1">
      <c r="A111" s="83">
        <v>2239</v>
      </c>
      <c r="B111" s="84" t="s">
        <v>64</v>
      </c>
      <c r="C111" s="23"/>
    </row>
    <row r="112" spans="1:3" s="10" customFormat="1" ht="28.5" hidden="1">
      <c r="A112" s="81" t="s">
        <v>91</v>
      </c>
      <c r="B112" s="82" t="s">
        <v>92</v>
      </c>
      <c r="C112" s="85">
        <f>SUM(C113,C115)</f>
        <v>0</v>
      </c>
    </row>
    <row r="113" spans="1:3" s="10" customFormat="1" ht="1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5" hidden="1">
      <c r="A114" s="2">
        <v>2311</v>
      </c>
      <c r="B114" s="17" t="s">
        <v>94</v>
      </c>
      <c r="C114" s="18"/>
    </row>
    <row r="115" spans="1:3" s="63" customFormat="1" ht="14.25" customHeight="1" hidden="1">
      <c r="A115" s="81" t="s">
        <v>13</v>
      </c>
      <c r="B115" s="82" t="s">
        <v>14</v>
      </c>
      <c r="C115" s="22">
        <f>SUM(C116)</f>
        <v>0</v>
      </c>
    </row>
    <row r="116" spans="1:3" s="63" customFormat="1" ht="14.25" customHeight="1" hidden="1">
      <c r="A116" s="81" t="s">
        <v>15</v>
      </c>
      <c r="B116" s="82" t="s">
        <v>25</v>
      </c>
      <c r="C116" s="22">
        <f>SUM(C117)</f>
        <v>0</v>
      </c>
    </row>
    <row r="117" spans="1:3" s="63" customFormat="1" ht="28.5" customHeight="1" hidden="1">
      <c r="A117" s="81" t="s">
        <v>26</v>
      </c>
      <c r="B117" s="82" t="s">
        <v>133</v>
      </c>
      <c r="C117" s="22">
        <f>SUM(C118)</f>
        <v>0</v>
      </c>
    </row>
    <row r="118" spans="1:3" ht="30" customHeight="1" hidden="1">
      <c r="A118" s="83">
        <v>3290</v>
      </c>
      <c r="B118" s="84" t="s">
        <v>134</v>
      </c>
      <c r="C118" s="86">
        <f>SUM(C119:C120)</f>
        <v>0</v>
      </c>
    </row>
    <row r="119" spans="1:3" ht="30" customHeight="1" hidden="1">
      <c r="A119" s="83">
        <v>3292</v>
      </c>
      <c r="B119" s="84" t="s">
        <v>135</v>
      </c>
      <c r="C119" s="86"/>
    </row>
    <row r="120" spans="1:3" ht="30" customHeight="1" hidden="1">
      <c r="A120" s="83">
        <v>3293</v>
      </c>
      <c r="B120" s="84" t="s">
        <v>136</v>
      </c>
      <c r="C120" s="86"/>
    </row>
    <row r="121" spans="1:3" s="63" customFormat="1" ht="14.25" customHeight="1" hidden="1">
      <c r="A121" s="81">
        <v>7000</v>
      </c>
      <c r="B121" s="82" t="s">
        <v>40</v>
      </c>
      <c r="C121" s="85">
        <f>SUM(C122,C126)</f>
        <v>0</v>
      </c>
    </row>
    <row r="122" spans="1:3" s="63" customFormat="1" ht="14.25" customHeight="1" hidden="1">
      <c r="A122" s="81" t="s">
        <v>27</v>
      </c>
      <c r="B122" s="24" t="s">
        <v>45</v>
      </c>
      <c r="C122" s="85">
        <f>SUM(C123)</f>
        <v>0</v>
      </c>
    </row>
    <row r="123" spans="1:3" s="63" customFormat="1" ht="14.25" customHeight="1" hidden="1">
      <c r="A123" s="81">
        <v>7600</v>
      </c>
      <c r="B123" s="24" t="s">
        <v>55</v>
      </c>
      <c r="C123" s="85">
        <f>SUM(C124)</f>
        <v>0</v>
      </c>
    </row>
    <row r="124" spans="1:3" ht="15" customHeight="1" hidden="1">
      <c r="A124" s="83">
        <v>7630</v>
      </c>
      <c r="B124" s="25" t="s">
        <v>54</v>
      </c>
      <c r="C124" s="86">
        <f>SUM(C125)</f>
        <v>0</v>
      </c>
    </row>
    <row r="125" spans="1:3" ht="30" customHeight="1" hidden="1">
      <c r="A125" s="83">
        <v>7639</v>
      </c>
      <c r="B125" s="25" t="s">
        <v>56</v>
      </c>
      <c r="C125" s="86"/>
    </row>
    <row r="126" spans="1:3" s="63" customFormat="1" ht="14.25" customHeight="1" hidden="1">
      <c r="A126" s="81" t="s">
        <v>28</v>
      </c>
      <c r="B126" s="24" t="s">
        <v>29</v>
      </c>
      <c r="C126" s="85">
        <f>SUM(C127)</f>
        <v>0</v>
      </c>
    </row>
    <row r="127" spans="1:3" s="63" customFormat="1" ht="14.25" customHeight="1" hidden="1">
      <c r="A127" s="81" t="s">
        <v>30</v>
      </c>
      <c r="B127" s="82" t="s">
        <v>41</v>
      </c>
      <c r="C127" s="85">
        <f>SUM(C128)</f>
        <v>0</v>
      </c>
    </row>
    <row r="128" spans="1:3" ht="49.5" customHeight="1" hidden="1">
      <c r="A128" s="83" t="s">
        <v>52</v>
      </c>
      <c r="B128" s="84" t="s">
        <v>53</v>
      </c>
      <c r="C128" s="86"/>
    </row>
    <row r="129" spans="1:3" s="63" customFormat="1" ht="14.25" customHeight="1">
      <c r="A129" s="81" t="s">
        <v>16</v>
      </c>
      <c r="B129" s="82" t="s">
        <v>31</v>
      </c>
      <c r="C129" s="85">
        <f>SUM(C130,C135)</f>
        <v>26340938</v>
      </c>
    </row>
    <row r="130" spans="1:3" s="63" customFormat="1" ht="14.25" customHeight="1">
      <c r="A130" s="81">
        <v>5000</v>
      </c>
      <c r="B130" s="82" t="s">
        <v>32</v>
      </c>
      <c r="C130" s="85">
        <f>SUM(C131)</f>
        <v>26340938</v>
      </c>
    </row>
    <row r="131" spans="1:3" s="63" customFormat="1" ht="14.25" customHeight="1">
      <c r="A131" s="81" t="s">
        <v>33</v>
      </c>
      <c r="B131" s="87" t="s">
        <v>34</v>
      </c>
      <c r="C131" s="85">
        <f>SUM(C132,C134)</f>
        <v>26340938</v>
      </c>
    </row>
    <row r="132" spans="1:3" s="10" customFormat="1" ht="15.75" customHeight="1" hidden="1">
      <c r="A132" s="2" t="s">
        <v>109</v>
      </c>
      <c r="B132" s="17" t="s">
        <v>110</v>
      </c>
      <c r="C132" s="18">
        <f>SUM(C133)</f>
        <v>0</v>
      </c>
    </row>
    <row r="133" spans="1:3" s="10" customFormat="1" ht="15.75" customHeight="1" hidden="1">
      <c r="A133" s="2" t="s">
        <v>111</v>
      </c>
      <c r="B133" s="17" t="s">
        <v>112</v>
      </c>
      <c r="C133" s="18"/>
    </row>
    <row r="134" spans="1:3" s="10" customFormat="1" ht="15.75" customHeight="1">
      <c r="A134" s="2" t="s">
        <v>113</v>
      </c>
      <c r="B134" s="17" t="s">
        <v>114</v>
      </c>
      <c r="C134" s="18">
        <v>26340938</v>
      </c>
    </row>
    <row r="135" spans="1:3" s="63" customFormat="1" ht="14.25" customHeight="1" hidden="1">
      <c r="A135" s="81">
        <v>9000</v>
      </c>
      <c r="B135" s="87" t="s">
        <v>42</v>
      </c>
      <c r="C135" s="85">
        <f>SUM(C136,C138)</f>
        <v>0</v>
      </c>
    </row>
    <row r="136" spans="1:3" s="63" customFormat="1" ht="14.25" customHeight="1" hidden="1">
      <c r="A136" s="81">
        <v>9500</v>
      </c>
      <c r="B136" s="82" t="s">
        <v>43</v>
      </c>
      <c r="C136" s="85">
        <f>SUM(C137)</f>
        <v>0</v>
      </c>
    </row>
    <row r="137" spans="1:3" ht="42.75" customHeight="1" hidden="1">
      <c r="A137" s="88">
        <v>9580</v>
      </c>
      <c r="B137" s="83" t="s">
        <v>44</v>
      </c>
      <c r="C137" s="86"/>
    </row>
    <row r="138" spans="1:3" s="63" customFormat="1" ht="14.25" customHeight="1" hidden="1">
      <c r="A138" s="81" t="s">
        <v>35</v>
      </c>
      <c r="B138" s="87" t="s">
        <v>57</v>
      </c>
      <c r="C138" s="85">
        <f>SUM(C139)</f>
        <v>0</v>
      </c>
    </row>
    <row r="139" spans="1:3" ht="45" customHeight="1" hidden="1">
      <c r="A139" s="83">
        <v>9610</v>
      </c>
      <c r="B139" s="77" t="s">
        <v>128</v>
      </c>
      <c r="C139" s="86"/>
    </row>
    <row r="140" spans="1:3" s="63" customFormat="1" ht="28.5">
      <c r="A140" s="19" t="s">
        <v>103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59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105</v>
      </c>
      <c r="C147" s="11" t="s">
        <v>106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131</v>
      </c>
      <c r="C149" s="11"/>
    </row>
    <row r="180" spans="1:4" ht="14.25">
      <c r="A180" s="28"/>
      <c r="C180" s="28"/>
      <c r="D180" s="66"/>
    </row>
    <row r="192" spans="1:4" ht="14.25">
      <c r="A192" s="28"/>
      <c r="C192" s="28"/>
      <c r="D192" s="66"/>
    </row>
    <row r="193" spans="1:4" ht="14.25">
      <c r="A193" s="28"/>
      <c r="C193" s="28"/>
      <c r="D193" s="66"/>
    </row>
    <row r="238" ht="14.25">
      <c r="D238" s="66"/>
    </row>
    <row r="239" ht="14.25">
      <c r="D239" s="66"/>
    </row>
    <row r="240" ht="14.25">
      <c r="D240" s="66"/>
    </row>
    <row r="241" ht="14.25">
      <c r="D241" s="66"/>
    </row>
    <row r="242" spans="1:4" s="68" customFormat="1" ht="15">
      <c r="A242" s="27"/>
      <c r="B242" s="28"/>
      <c r="C242" s="29"/>
      <c r="D242" s="67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4" s="68" customFormat="1" ht="15">
      <c r="A249" s="27"/>
      <c r="B249" s="28"/>
      <c r="C249" s="29"/>
      <c r="D249" s="69"/>
    </row>
    <row r="250" spans="1:3" s="70" customFormat="1" ht="15">
      <c r="A250" s="27"/>
      <c r="B250" s="28"/>
      <c r="C250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1">
      <selection activeCell="B153" sqref="B153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116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9" t="s">
        <v>129</v>
      </c>
      <c r="C11" s="90"/>
    </row>
    <row r="12" spans="1:3" ht="63" customHeight="1">
      <c r="A12" s="35"/>
      <c r="B12" s="36" t="s">
        <v>104</v>
      </c>
      <c r="C12" s="37" t="s">
        <v>65</v>
      </c>
    </row>
    <row r="13" spans="1:3" ht="15">
      <c r="A13" s="35"/>
      <c r="B13" s="51"/>
      <c r="C13" s="52" t="s">
        <v>66</v>
      </c>
    </row>
    <row r="14" spans="1:3" ht="15" customHeight="1">
      <c r="A14" s="35"/>
      <c r="B14" s="91" t="s">
        <v>138</v>
      </c>
      <c r="C14" s="91"/>
    </row>
    <row r="15" spans="1:3" s="55" customFormat="1" ht="15">
      <c r="A15" s="50"/>
      <c r="B15" s="53"/>
      <c r="C15" s="54"/>
    </row>
    <row r="16" spans="1:3" s="55" customFormat="1" ht="15">
      <c r="A16" s="50" t="s">
        <v>67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68</v>
      </c>
      <c r="C19" s="51"/>
    </row>
    <row r="20" spans="1:3" ht="14.25">
      <c r="A20" s="51"/>
      <c r="B20" s="57" t="s">
        <v>137</v>
      </c>
      <c r="C20" s="51"/>
    </row>
    <row r="21" spans="1:3" ht="15">
      <c r="A21" s="58"/>
      <c r="B21" s="57" t="s">
        <v>127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122</v>
      </c>
      <c r="C25" s="73" t="s">
        <v>123</v>
      </c>
    </row>
    <row r="26" spans="1:3" s="10" customFormat="1" ht="26.25" customHeight="1">
      <c r="A26" s="32" t="s">
        <v>3</v>
      </c>
      <c r="B26" s="33" t="s">
        <v>124</v>
      </c>
      <c r="C26" s="34" t="s">
        <v>125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0" customFormat="1" ht="27.75" customHeight="1">
      <c r="A28" s="78"/>
      <c r="B28" s="79"/>
      <c r="C28" s="80"/>
    </row>
    <row r="29" spans="1:3" s="16" customFormat="1" ht="15" customHeight="1">
      <c r="A29" s="92"/>
      <c r="B29" s="92"/>
      <c r="C29" s="14"/>
    </row>
    <row r="30" spans="1:3" s="10" customFormat="1" ht="17.25" customHeight="1">
      <c r="A30" s="76" t="s">
        <v>117</v>
      </c>
      <c r="B30" s="76"/>
      <c r="C30" s="74"/>
    </row>
    <row r="31" spans="1:3" s="16" customFormat="1" ht="15.75" customHeight="1">
      <c r="A31" s="15"/>
      <c r="B31" s="16" t="s">
        <v>126</v>
      </c>
      <c r="C31" s="14"/>
    </row>
    <row r="32" spans="1:3" s="16" customFormat="1" ht="15.75" customHeight="1">
      <c r="A32" s="15"/>
      <c r="C32" s="14"/>
    </row>
    <row r="33" spans="1:3" s="75" customFormat="1" ht="15.75" customHeight="1">
      <c r="A33" s="15"/>
      <c r="B33" s="16"/>
      <c r="C33" s="14"/>
    </row>
    <row r="34" spans="1:3" s="75" customFormat="1" ht="15.75" customHeight="1">
      <c r="A34" s="15"/>
      <c r="B34" s="16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69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132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4.25">
      <c r="A65" s="19" t="s">
        <v>95</v>
      </c>
      <c r="B65" s="39" t="s">
        <v>96</v>
      </c>
      <c r="C65" s="22">
        <f>SUM(C66,C73,C78)</f>
        <v>60316090</v>
      </c>
      <c r="D65" s="60"/>
      <c r="E65" s="61"/>
    </row>
    <row r="66" spans="1:3" s="63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61" customFormat="1" ht="14.25" hidden="1">
      <c r="A71" s="19">
        <v>21200</v>
      </c>
      <c r="B71" s="20" t="s">
        <v>61</v>
      </c>
      <c r="C71" s="21">
        <f>SUM(C72)</f>
        <v>0</v>
      </c>
    </row>
    <row r="72" spans="1:3" s="10" customFormat="1" ht="15" hidden="1">
      <c r="A72" s="2">
        <v>21210</v>
      </c>
      <c r="B72" s="17" t="s">
        <v>60</v>
      </c>
      <c r="C72" s="18"/>
    </row>
    <row r="73" spans="1:3" s="63" customFormat="1" ht="28.5" hidden="1">
      <c r="A73" s="19" t="s">
        <v>97</v>
      </c>
      <c r="B73" s="40" t="s">
        <v>98</v>
      </c>
      <c r="C73" s="22">
        <f>SUM(C74)</f>
        <v>0</v>
      </c>
    </row>
    <row r="74" spans="1:3" s="63" customFormat="1" ht="15" hidden="1">
      <c r="A74" s="19">
        <v>18000</v>
      </c>
      <c r="B74" s="40" t="s">
        <v>99</v>
      </c>
      <c r="C74" s="22">
        <f>SUM(C75)</f>
        <v>0</v>
      </c>
    </row>
    <row r="75" spans="1:3" s="10" customFormat="1" ht="15" hidden="1">
      <c r="A75" s="2">
        <v>18100</v>
      </c>
      <c r="B75" s="17" t="s">
        <v>100</v>
      </c>
      <c r="C75" s="18">
        <f>SUM(C76)</f>
        <v>0</v>
      </c>
    </row>
    <row r="76" spans="1:3" s="10" customFormat="1" ht="15" hidden="1">
      <c r="A76" s="4">
        <v>18130</v>
      </c>
      <c r="B76" s="17" t="s">
        <v>101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102</v>
      </c>
      <c r="C77" s="18"/>
    </row>
    <row r="78" spans="1:3" s="63" customFormat="1" ht="15">
      <c r="A78" s="19">
        <v>21700</v>
      </c>
      <c r="B78" s="40" t="s">
        <v>20</v>
      </c>
      <c r="C78" s="22">
        <f>SUM(C79:C80)</f>
        <v>60316090</v>
      </c>
    </row>
    <row r="79" spans="1:3" s="10" customFormat="1" ht="15">
      <c r="A79" s="2">
        <v>21710</v>
      </c>
      <c r="B79" s="2" t="s">
        <v>51</v>
      </c>
      <c r="C79" s="18">
        <v>60316090</v>
      </c>
    </row>
    <row r="80" spans="1:3" s="10" customFormat="1" ht="15" hidden="1">
      <c r="A80" s="2">
        <v>21720</v>
      </c>
      <c r="B80" s="2" t="s">
        <v>62</v>
      </c>
      <c r="C80" s="18"/>
    </row>
    <row r="81" spans="1:3" s="63" customFormat="1" ht="15">
      <c r="A81" s="81" t="s">
        <v>21</v>
      </c>
      <c r="B81" s="82" t="s">
        <v>107</v>
      </c>
      <c r="C81" s="22">
        <f>SUM(C82,C129)</f>
        <v>60316090</v>
      </c>
    </row>
    <row r="82" spans="1:3" s="63" customFormat="1" ht="28.5" hidden="1">
      <c r="A82" s="81" t="s">
        <v>37</v>
      </c>
      <c r="B82" s="82" t="s">
        <v>11</v>
      </c>
      <c r="C82" s="22">
        <f>SUM(C83,C115,C121)</f>
        <v>0</v>
      </c>
    </row>
    <row r="83" spans="1:3" s="63" customFormat="1" ht="15" hidden="1">
      <c r="A83" s="81" t="s">
        <v>22</v>
      </c>
      <c r="B83" s="82" t="s">
        <v>12</v>
      </c>
      <c r="C83" s="22">
        <f>SUM(C84,C101)</f>
        <v>0</v>
      </c>
    </row>
    <row r="84" spans="1:3" s="10" customFormat="1" ht="15" hidden="1">
      <c r="A84" s="2" t="s">
        <v>118</v>
      </c>
      <c r="B84" s="20" t="s">
        <v>72</v>
      </c>
      <c r="C84" s="64">
        <f>SUM(C85+C95)</f>
        <v>0</v>
      </c>
    </row>
    <row r="85" spans="1:3" s="10" customFormat="1" ht="15" hidden="1">
      <c r="A85" s="2" t="s">
        <v>119</v>
      </c>
      <c r="B85" s="17" t="s">
        <v>120</v>
      </c>
      <c r="C85" s="64">
        <f>SUM(C86+C89+C94)</f>
        <v>0</v>
      </c>
    </row>
    <row r="86" spans="1:3" s="10" customFormat="1" ht="15" hidden="1">
      <c r="A86" s="2">
        <v>1110</v>
      </c>
      <c r="B86" s="17" t="s">
        <v>73</v>
      </c>
      <c r="C86" s="18">
        <f>SUM(C87:C88)</f>
        <v>0</v>
      </c>
    </row>
    <row r="87" spans="1:3" s="10" customFormat="1" ht="15" hidden="1">
      <c r="A87" s="2">
        <v>1114</v>
      </c>
      <c r="B87" s="17" t="s">
        <v>74</v>
      </c>
      <c r="C87" s="18"/>
    </row>
    <row r="88" spans="1:3" s="10" customFormat="1" ht="15" hidden="1">
      <c r="A88" s="2">
        <v>1119</v>
      </c>
      <c r="B88" s="17" t="s">
        <v>75</v>
      </c>
      <c r="C88" s="18"/>
    </row>
    <row r="89" spans="1:3" s="10" customFormat="1" ht="15" hidden="1">
      <c r="A89" s="2">
        <v>1140</v>
      </c>
      <c r="B89" s="17" t="s">
        <v>76</v>
      </c>
      <c r="C89" s="18">
        <f>SUM(C90:C93)</f>
        <v>0</v>
      </c>
    </row>
    <row r="90" spans="1:3" s="10" customFormat="1" ht="15" hidden="1">
      <c r="A90" s="2">
        <v>1142</v>
      </c>
      <c r="B90" s="17" t="s">
        <v>77</v>
      </c>
      <c r="C90" s="18"/>
    </row>
    <row r="91" spans="1:3" s="10" customFormat="1" ht="15" hidden="1">
      <c r="A91" s="2">
        <v>1146</v>
      </c>
      <c r="B91" s="17" t="s">
        <v>108</v>
      </c>
      <c r="C91" s="18"/>
    </row>
    <row r="92" spans="1:3" s="10" customFormat="1" ht="15" hidden="1">
      <c r="A92" s="2">
        <v>1147</v>
      </c>
      <c r="B92" s="17" t="s">
        <v>78</v>
      </c>
      <c r="C92" s="18"/>
    </row>
    <row r="93" spans="1:3" s="10" customFormat="1" ht="15" hidden="1">
      <c r="A93" s="2">
        <v>1148</v>
      </c>
      <c r="B93" s="17" t="s">
        <v>90</v>
      </c>
      <c r="C93" s="18"/>
    </row>
    <row r="94" spans="1:3" s="10" customFormat="1" ht="15" hidden="1">
      <c r="A94" s="2">
        <v>1150</v>
      </c>
      <c r="B94" s="17" t="s">
        <v>79</v>
      </c>
      <c r="C94" s="18"/>
    </row>
    <row r="95" spans="1:3" s="10" customFormat="1" ht="29.25" hidden="1">
      <c r="A95" s="19">
        <v>1200</v>
      </c>
      <c r="B95" s="17" t="s">
        <v>121</v>
      </c>
      <c r="C95" s="21">
        <f>SUM(C96+C97)</f>
        <v>0</v>
      </c>
    </row>
    <row r="96" spans="1:3" s="10" customFormat="1" ht="1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3" customFormat="1" ht="15" hidden="1">
      <c r="A101" s="81">
        <v>2000</v>
      </c>
      <c r="B101" s="82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87</v>
      </c>
      <c r="C104" s="23"/>
      <c r="D104" s="59"/>
    </row>
    <row r="105" spans="1:4" ht="15" hidden="1">
      <c r="A105" s="2">
        <v>2112</v>
      </c>
      <c r="B105" s="25" t="s">
        <v>88</v>
      </c>
      <c r="C105" s="23"/>
      <c r="D105" s="59"/>
    </row>
    <row r="106" spans="1:4" ht="1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87</v>
      </c>
      <c r="C107" s="23"/>
      <c r="D107" s="59"/>
    </row>
    <row r="108" spans="1:4" ht="15" hidden="1">
      <c r="A108" s="2">
        <v>2122</v>
      </c>
      <c r="B108" s="25" t="s">
        <v>88</v>
      </c>
      <c r="C108" s="23"/>
      <c r="D108" s="59"/>
    </row>
    <row r="109" spans="1:3" ht="14.25" hidden="1">
      <c r="A109" s="81">
        <v>2200</v>
      </c>
      <c r="B109" s="82" t="s">
        <v>24</v>
      </c>
      <c r="C109" s="22">
        <f>SUM(C110)</f>
        <v>0</v>
      </c>
    </row>
    <row r="110" spans="1:3" ht="15" hidden="1">
      <c r="A110" s="83">
        <v>2230</v>
      </c>
      <c r="B110" s="84" t="s">
        <v>63</v>
      </c>
      <c r="C110" s="23">
        <f>SUM(C111)</f>
        <v>0</v>
      </c>
    </row>
    <row r="111" spans="1:3" ht="15" hidden="1">
      <c r="A111" s="83">
        <v>2239</v>
      </c>
      <c r="B111" s="84" t="s">
        <v>64</v>
      </c>
      <c r="C111" s="23"/>
    </row>
    <row r="112" spans="1:3" s="10" customFormat="1" ht="28.5" hidden="1">
      <c r="A112" s="81" t="s">
        <v>91</v>
      </c>
      <c r="B112" s="82" t="s">
        <v>92</v>
      </c>
      <c r="C112" s="85">
        <f>SUM(C113,C115)</f>
        <v>0</v>
      </c>
    </row>
    <row r="113" spans="1:3" s="10" customFormat="1" ht="1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5" hidden="1">
      <c r="A114" s="2">
        <v>2311</v>
      </c>
      <c r="B114" s="17" t="s">
        <v>94</v>
      </c>
      <c r="C114" s="18"/>
    </row>
    <row r="115" spans="1:3" s="63" customFormat="1" ht="14.25" customHeight="1" hidden="1">
      <c r="A115" s="81" t="s">
        <v>13</v>
      </c>
      <c r="B115" s="82" t="s">
        <v>14</v>
      </c>
      <c r="C115" s="22">
        <f>SUM(C116)</f>
        <v>0</v>
      </c>
    </row>
    <row r="116" spans="1:3" s="63" customFormat="1" ht="14.25" customHeight="1" hidden="1">
      <c r="A116" s="81" t="s">
        <v>15</v>
      </c>
      <c r="B116" s="82" t="s">
        <v>25</v>
      </c>
      <c r="C116" s="22">
        <f>SUM(C117)</f>
        <v>0</v>
      </c>
    </row>
    <row r="117" spans="1:3" s="63" customFormat="1" ht="28.5" customHeight="1" hidden="1">
      <c r="A117" s="81" t="s">
        <v>26</v>
      </c>
      <c r="B117" s="82" t="s">
        <v>133</v>
      </c>
      <c r="C117" s="22">
        <f>SUM(C118)</f>
        <v>0</v>
      </c>
    </row>
    <row r="118" spans="1:3" ht="30" customHeight="1" hidden="1">
      <c r="A118" s="83">
        <v>3290</v>
      </c>
      <c r="B118" s="84" t="s">
        <v>134</v>
      </c>
      <c r="C118" s="86">
        <f>SUM(C119:C120)</f>
        <v>0</v>
      </c>
    </row>
    <row r="119" spans="1:3" ht="30" customHeight="1" hidden="1">
      <c r="A119" s="83">
        <v>3292</v>
      </c>
      <c r="B119" s="84" t="s">
        <v>135</v>
      </c>
      <c r="C119" s="86"/>
    </row>
    <row r="120" spans="1:3" ht="30" customHeight="1" hidden="1">
      <c r="A120" s="83">
        <v>3293</v>
      </c>
      <c r="B120" s="84" t="s">
        <v>136</v>
      </c>
      <c r="C120" s="86"/>
    </row>
    <row r="121" spans="1:3" s="63" customFormat="1" ht="14.25" customHeight="1" hidden="1">
      <c r="A121" s="81">
        <v>7000</v>
      </c>
      <c r="B121" s="82" t="s">
        <v>40</v>
      </c>
      <c r="C121" s="85">
        <f>SUM(C122,C126)</f>
        <v>0</v>
      </c>
    </row>
    <row r="122" spans="1:3" s="63" customFormat="1" ht="14.25" customHeight="1" hidden="1">
      <c r="A122" s="81" t="s">
        <v>27</v>
      </c>
      <c r="B122" s="24" t="s">
        <v>45</v>
      </c>
      <c r="C122" s="85">
        <f>SUM(C123)</f>
        <v>0</v>
      </c>
    </row>
    <row r="123" spans="1:3" s="63" customFormat="1" ht="14.25" customHeight="1" hidden="1">
      <c r="A123" s="81">
        <v>7600</v>
      </c>
      <c r="B123" s="24" t="s">
        <v>55</v>
      </c>
      <c r="C123" s="85">
        <f>SUM(C124)</f>
        <v>0</v>
      </c>
    </row>
    <row r="124" spans="1:3" ht="15" customHeight="1" hidden="1">
      <c r="A124" s="83">
        <v>7630</v>
      </c>
      <c r="B124" s="25" t="s">
        <v>54</v>
      </c>
      <c r="C124" s="86">
        <f>SUM(C125)</f>
        <v>0</v>
      </c>
    </row>
    <row r="125" spans="1:3" ht="30" customHeight="1" hidden="1">
      <c r="A125" s="83">
        <v>7639</v>
      </c>
      <c r="B125" s="25" t="s">
        <v>56</v>
      </c>
      <c r="C125" s="86"/>
    </row>
    <row r="126" spans="1:3" s="63" customFormat="1" ht="14.25" customHeight="1" hidden="1">
      <c r="A126" s="81" t="s">
        <v>28</v>
      </c>
      <c r="B126" s="24" t="s">
        <v>29</v>
      </c>
      <c r="C126" s="85">
        <f>SUM(C127)</f>
        <v>0</v>
      </c>
    </row>
    <row r="127" spans="1:3" s="63" customFormat="1" ht="14.25" customHeight="1" hidden="1">
      <c r="A127" s="81" t="s">
        <v>30</v>
      </c>
      <c r="B127" s="82" t="s">
        <v>41</v>
      </c>
      <c r="C127" s="85">
        <f>SUM(C128)</f>
        <v>0</v>
      </c>
    </row>
    <row r="128" spans="1:3" ht="49.5" customHeight="1" hidden="1">
      <c r="A128" s="83" t="s">
        <v>52</v>
      </c>
      <c r="B128" s="84" t="s">
        <v>53</v>
      </c>
      <c r="C128" s="86"/>
    </row>
    <row r="129" spans="1:3" s="63" customFormat="1" ht="14.25" customHeight="1">
      <c r="A129" s="81" t="s">
        <v>16</v>
      </c>
      <c r="B129" s="82" t="s">
        <v>31</v>
      </c>
      <c r="C129" s="85">
        <f>SUM(C130,C135)</f>
        <v>60316090</v>
      </c>
    </row>
    <row r="130" spans="1:3" s="63" customFormat="1" ht="14.25" customHeight="1">
      <c r="A130" s="81">
        <v>5000</v>
      </c>
      <c r="B130" s="82" t="s">
        <v>32</v>
      </c>
      <c r="C130" s="85">
        <f>SUM(C131)</f>
        <v>60316090</v>
      </c>
    </row>
    <row r="131" spans="1:3" s="63" customFormat="1" ht="14.25" customHeight="1">
      <c r="A131" s="81" t="s">
        <v>33</v>
      </c>
      <c r="B131" s="87" t="s">
        <v>34</v>
      </c>
      <c r="C131" s="85">
        <f>SUM(C132,C134)</f>
        <v>60316090</v>
      </c>
    </row>
    <row r="132" spans="1:3" s="10" customFormat="1" ht="15.75" customHeight="1" hidden="1">
      <c r="A132" s="2" t="s">
        <v>109</v>
      </c>
      <c r="B132" s="17" t="s">
        <v>110</v>
      </c>
      <c r="C132" s="18">
        <f>SUM(C133)</f>
        <v>0</v>
      </c>
    </row>
    <row r="133" spans="1:3" s="10" customFormat="1" ht="15.75" customHeight="1" hidden="1">
      <c r="A133" s="2" t="s">
        <v>111</v>
      </c>
      <c r="B133" s="17" t="s">
        <v>112</v>
      </c>
      <c r="C133" s="18"/>
    </row>
    <row r="134" spans="1:3" s="10" customFormat="1" ht="15.75" customHeight="1">
      <c r="A134" s="2" t="s">
        <v>113</v>
      </c>
      <c r="B134" s="17" t="s">
        <v>114</v>
      </c>
      <c r="C134" s="18">
        <v>60316090</v>
      </c>
    </row>
    <row r="135" spans="1:3" s="63" customFormat="1" ht="14.25" customHeight="1" hidden="1">
      <c r="A135" s="81">
        <v>9000</v>
      </c>
      <c r="B135" s="87" t="s">
        <v>42</v>
      </c>
      <c r="C135" s="85">
        <f>SUM(C136,C138)</f>
        <v>0</v>
      </c>
    </row>
    <row r="136" spans="1:3" s="63" customFormat="1" ht="14.25" customHeight="1" hidden="1">
      <c r="A136" s="81">
        <v>9500</v>
      </c>
      <c r="B136" s="82" t="s">
        <v>43</v>
      </c>
      <c r="C136" s="85">
        <f>SUM(C137)</f>
        <v>0</v>
      </c>
    </row>
    <row r="137" spans="1:3" ht="42.75" customHeight="1" hidden="1">
      <c r="A137" s="88">
        <v>9580</v>
      </c>
      <c r="B137" s="83" t="s">
        <v>44</v>
      </c>
      <c r="C137" s="86"/>
    </row>
    <row r="138" spans="1:3" s="63" customFormat="1" ht="14.25" customHeight="1" hidden="1">
      <c r="A138" s="81" t="s">
        <v>35</v>
      </c>
      <c r="B138" s="87" t="s">
        <v>57</v>
      </c>
      <c r="C138" s="85">
        <f>SUM(C139)</f>
        <v>0</v>
      </c>
    </row>
    <row r="139" spans="1:3" ht="45" customHeight="1" hidden="1">
      <c r="A139" s="83">
        <v>9610</v>
      </c>
      <c r="B139" s="77" t="s">
        <v>128</v>
      </c>
      <c r="C139" s="86"/>
    </row>
    <row r="140" spans="1:3" s="63" customFormat="1" ht="28.5">
      <c r="A140" s="19" t="s">
        <v>103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59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105</v>
      </c>
      <c r="C147" s="11" t="s">
        <v>106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138</v>
      </c>
      <c r="C149" s="11"/>
    </row>
    <row r="180" spans="1:4" ht="14.25">
      <c r="A180" s="28"/>
      <c r="C180" s="28"/>
      <c r="D180" s="66"/>
    </row>
    <row r="192" spans="1:4" ht="14.25">
      <c r="A192" s="28"/>
      <c r="C192" s="28"/>
      <c r="D192" s="66"/>
    </row>
    <row r="193" spans="1:4" ht="14.25">
      <c r="A193" s="28"/>
      <c r="C193" s="28"/>
      <c r="D193" s="66"/>
    </row>
    <row r="238" ht="14.25">
      <c r="D238" s="66"/>
    </row>
    <row r="239" ht="14.25">
      <c r="D239" s="66"/>
    </row>
    <row r="240" ht="14.25">
      <c r="D240" s="66"/>
    </row>
    <row r="241" ht="14.25">
      <c r="D241" s="66"/>
    </row>
    <row r="242" spans="1:4" s="68" customFormat="1" ht="15">
      <c r="A242" s="27"/>
      <c r="B242" s="28"/>
      <c r="C242" s="29"/>
      <c r="D242" s="67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4" s="68" customFormat="1" ht="15">
      <c r="A249" s="27"/>
      <c r="B249" s="28"/>
      <c r="C249" s="29"/>
      <c r="D249" s="69"/>
    </row>
    <row r="250" spans="1:3" s="70" customFormat="1" ht="15">
      <c r="A250" s="27"/>
      <c r="B250" s="28"/>
      <c r="C250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Ilze Greiskalna</cp:lastModifiedBy>
  <cp:lastPrinted>2017-01-09T13:55:19Z</cp:lastPrinted>
  <dcterms:created xsi:type="dcterms:W3CDTF">2006-12-13T09:33:09Z</dcterms:created>
  <dcterms:modified xsi:type="dcterms:W3CDTF">2017-09-20T10:28:23Z</dcterms:modified>
  <cp:category/>
  <cp:version/>
  <cp:contentType/>
  <cp:contentStatus/>
</cp:coreProperties>
</file>