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<sst xmlns="http://schemas.openxmlformats.org/spreadsheetml/2006/main" count="775" uniqueCount="30">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</sst>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 numFmtId="188" formatCode="#,##0.0\ &quot;€&quot;"/>
    <numFmt numFmtId="189" formatCode="#,##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25"/>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style="thin"/>
      <top style="double"/>
      <bottom>
        <color indexed="63"/>
      </bottom>
    </border>
    <border>
      <left style="medium"/>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0" fontId="1" fillId="36" borderId="61" xfId="0" applyFont="1" applyFill="1" applyBorder="1" applyAlignment="1">
      <alignment horizontal="right" vertical="top"/>
    </xf>
    <xf numFmtId="0" fontId="1" fillId="36" borderId="23" xfId="0" applyFont="1" applyFill="1" applyBorder="1" applyAlignment="1" applyProtection="1">
      <alignment horizontal="right" vertical="top"/>
      <protection locked="0"/>
    </xf>
    <xf numFmtId="186" fontId="3" fillId="0" borderId="40" xfId="0" applyNumberFormat="1" applyFont="1" applyBorder="1" applyAlignment="1">
      <alignment vertical="top"/>
    </xf>
    <xf numFmtId="2" fontId="3" fillId="0" borderId="39" xfId="0" applyNumberFormat="1" applyFont="1" applyBorder="1" applyAlignment="1">
      <alignment horizontal="right" vertical="top"/>
    </xf>
    <xf numFmtId="0" fontId="1" fillId="39" borderId="62" xfId="0" applyFont="1" applyFill="1" applyBorder="1" applyAlignment="1">
      <alignment vertical="top"/>
    </xf>
    <xf numFmtId="186" fontId="1" fillId="0" borderId="63" xfId="0" applyNumberFormat="1" applyFont="1" applyBorder="1" applyAlignment="1">
      <alignment vertical="top"/>
    </xf>
    <xf numFmtId="189" fontId="1" fillId="0" borderId="22" xfId="0" applyNumberFormat="1" applyFont="1" applyBorder="1" applyAlignment="1">
      <alignment vertical="top"/>
    </xf>
    <xf numFmtId="0" fontId="1" fillId="39" borderId="63"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75"/>
          <c:w val="0.937"/>
          <c:h val="0.945"/>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'pas.parv-gadi'!$A$6:$A$34</c:f>
              <c:numCache/>
            </c:numRef>
          </c:cat>
          <c:val>
            <c:numRef>
              <c:f>'pas.parv-gadi'!$B$6:$B$34</c:f>
              <c:numCache/>
            </c:numRef>
          </c:val>
        </c:ser>
        <c:axId val="63355466"/>
        <c:axId val="33328283"/>
      </c:barChart>
      <c:catAx>
        <c:axId val="633554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328283"/>
        <c:crosses val="autoZero"/>
        <c:auto val="1"/>
        <c:lblOffset val="100"/>
        <c:tickLblSkip val="1"/>
        <c:noMultiLvlLbl val="0"/>
      </c:catAx>
      <c:valAx>
        <c:axId val="33328283"/>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6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554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2675"/>
          <c:w val="0.938"/>
          <c:h val="0.94525"/>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'pas.tr-years'!$A$4:$A$34</c:f>
              <c:numCache/>
            </c:numRef>
          </c:cat>
          <c:val>
            <c:numRef>
              <c:f>'pas.tr-years'!$B$4:$B$34</c:f>
              <c:numCache/>
            </c:numRef>
          </c:val>
        </c:ser>
        <c:axId val="31519092"/>
        <c:axId val="15236373"/>
      </c:barChart>
      <c:catAx>
        <c:axId val="315190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236373"/>
        <c:crosses val="autoZero"/>
        <c:auto val="1"/>
        <c:lblOffset val="100"/>
        <c:tickLblSkip val="1"/>
        <c:noMultiLvlLbl val="0"/>
      </c:catAx>
      <c:valAx>
        <c:axId val="15236373"/>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190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180975</xdr:rowOff>
    </xdr:from>
    <xdr:to>
      <xdr:col>16</xdr:col>
      <xdr:colOff>123825</xdr:colOff>
      <xdr:row>24</xdr:row>
      <xdr:rowOff>123825</xdr:rowOff>
    </xdr:to>
    <xdr:graphicFrame>
      <xdr:nvGraphicFramePr>
        <xdr:cNvPr id="1" name="Chart 1"/>
        <xdr:cNvGraphicFramePr/>
      </xdr:nvGraphicFramePr>
      <xdr:xfrm>
        <a:off x="1400175" y="790575"/>
        <a:ext cx="84582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47625</xdr:rowOff>
    </xdr:from>
    <xdr:to>
      <xdr:col>17</xdr:col>
      <xdr:colOff>342900</xdr:colOff>
      <xdr:row>25</xdr:row>
      <xdr:rowOff>85725</xdr:rowOff>
    </xdr:to>
    <xdr:graphicFrame>
      <xdr:nvGraphicFramePr>
        <xdr:cNvPr id="1" name="Chart 3"/>
        <xdr:cNvGraphicFramePr/>
      </xdr:nvGraphicFramePr>
      <xdr:xfrm>
        <a:off x="1628775" y="561975"/>
        <a:ext cx="9001125"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58"/>
  <sheetViews>
    <sheetView showGridLines="0" tabSelected="1"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I157" sqref="I157"/>
    </sheetView>
  </sheetViews>
  <sheetFormatPr defaultColWidth="9.140625" defaultRowHeight="12.75"/>
  <cols>
    <col min="1" max="1" width="6.28125" style="14" customWidth="1"/>
    <col min="2" max="2" width="7.421875" style="17" bestFit="1" customWidth="1"/>
    <col min="3" max="3" width="7.7109375" style="18" customWidth="1"/>
    <col min="4" max="4" width="9.7109375" style="17" bestFit="1"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8">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3.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3.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3.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3.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3.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3.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3.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3.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3.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3.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3.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3.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3.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09" t="s">
        <v>2</v>
      </c>
      <c r="B69" s="17">
        <v>262.66</v>
      </c>
      <c r="C69" s="101" t="s">
        <v>11</v>
      </c>
      <c r="D69" s="122" t="s">
        <v>11</v>
      </c>
      <c r="E69" s="123" t="s">
        <v>11</v>
      </c>
      <c r="F69" s="41" t="s">
        <v>11</v>
      </c>
      <c r="G69" s="103" t="s">
        <v>11</v>
      </c>
    </row>
    <row r="70" spans="1:7" ht="12.75">
      <c r="A70" s="109" t="s">
        <v>3</v>
      </c>
      <c r="B70" s="17">
        <v>366.74</v>
      </c>
      <c r="C70" s="101" t="s">
        <v>11</v>
      </c>
      <c r="D70" s="44" t="s">
        <v>11</v>
      </c>
      <c r="E70" s="124" t="s">
        <v>11</v>
      </c>
      <c r="F70" s="41" t="s">
        <v>11</v>
      </c>
      <c r="G70" s="105" t="s">
        <v>11</v>
      </c>
    </row>
    <row r="71" spans="1:7" ht="12.75">
      <c r="A71" s="109" t="s">
        <v>4</v>
      </c>
      <c r="B71" s="17">
        <v>431.55</v>
      </c>
      <c r="C71" s="101" t="s">
        <v>11</v>
      </c>
      <c r="D71" s="44" t="s">
        <v>11</v>
      </c>
      <c r="E71" s="124" t="s">
        <v>11</v>
      </c>
      <c r="F71" s="41" t="s">
        <v>11</v>
      </c>
      <c r="G71" s="105" t="s">
        <v>11</v>
      </c>
    </row>
    <row r="72" spans="1:7" ht="12.75">
      <c r="A72" s="109" t="s">
        <v>5</v>
      </c>
      <c r="B72" s="17">
        <v>348.66</v>
      </c>
      <c r="C72" s="101" t="s">
        <v>11</v>
      </c>
      <c r="D72" s="44" t="s">
        <v>11</v>
      </c>
      <c r="E72" s="124" t="s">
        <v>11</v>
      </c>
      <c r="F72" s="41" t="s">
        <v>11</v>
      </c>
      <c r="G72" s="105" t="s">
        <v>11</v>
      </c>
    </row>
    <row r="73" spans="1:7" ht="13.5" thickBot="1">
      <c r="A73" s="110">
        <v>2006</v>
      </c>
      <c r="B73" s="111">
        <f>SUM(B69:B72)</f>
        <v>1409.6100000000001</v>
      </c>
      <c r="C73" s="125">
        <f>B73/F73</f>
        <v>0.8779280148977647</v>
      </c>
      <c r="D73" s="126">
        <v>196</v>
      </c>
      <c r="E73" s="127">
        <f>D73/F73</f>
        <v>0.12207198510223528</v>
      </c>
      <c r="F73" s="128">
        <f>SUM(B73,D73)</f>
        <v>1605.6100000000001</v>
      </c>
      <c r="G73" s="129">
        <f>F73/F68</f>
        <v>1.3953332753975842</v>
      </c>
    </row>
    <row r="74" spans="1:7" ht="12.75">
      <c r="A74" s="119" t="s">
        <v>2</v>
      </c>
      <c r="B74" s="17">
        <v>336.23</v>
      </c>
      <c r="C74" s="101" t="s">
        <v>11</v>
      </c>
      <c r="D74" s="122" t="s">
        <v>11</v>
      </c>
      <c r="E74" s="123" t="s">
        <v>11</v>
      </c>
      <c r="F74" s="41" t="s">
        <v>11</v>
      </c>
      <c r="G74" s="105" t="s">
        <v>11</v>
      </c>
    </row>
    <row r="75" spans="1:7" ht="12.75">
      <c r="A75" s="120" t="s">
        <v>3</v>
      </c>
      <c r="B75" s="17">
        <v>522.69</v>
      </c>
      <c r="C75" s="101" t="s">
        <v>11</v>
      </c>
      <c r="D75" s="44" t="s">
        <v>11</v>
      </c>
      <c r="E75" s="124" t="s">
        <v>11</v>
      </c>
      <c r="F75" s="41" t="s">
        <v>11</v>
      </c>
      <c r="G75" s="105" t="s">
        <v>11</v>
      </c>
    </row>
    <row r="76" spans="1:7" ht="12.75">
      <c r="A76" s="120" t="s">
        <v>4</v>
      </c>
      <c r="B76" s="17">
        <v>620.88</v>
      </c>
      <c r="C76" s="101" t="s">
        <v>11</v>
      </c>
      <c r="D76" s="44" t="s">
        <v>11</v>
      </c>
      <c r="E76" s="124" t="s">
        <v>11</v>
      </c>
      <c r="F76" s="41" t="s">
        <v>11</v>
      </c>
      <c r="G76" s="105" t="s">
        <v>11</v>
      </c>
    </row>
    <row r="77" spans="1:7" ht="12.75">
      <c r="A77" s="120" t="s">
        <v>5</v>
      </c>
      <c r="B77" s="17">
        <v>512.2</v>
      </c>
      <c r="C77" s="101" t="s">
        <v>11</v>
      </c>
      <c r="D77" s="44" t="s">
        <v>11</v>
      </c>
      <c r="E77" s="124" t="s">
        <v>11</v>
      </c>
      <c r="F77" s="41" t="s">
        <v>11</v>
      </c>
      <c r="G77" s="105" t="s">
        <v>11</v>
      </c>
    </row>
    <row r="78" spans="1:7" ht="13.5" thickBot="1">
      <c r="A78" s="121">
        <v>2007</v>
      </c>
      <c r="B78" s="94">
        <f>SUM(B74:B77)</f>
        <v>1992.0000000000002</v>
      </c>
      <c r="C78" s="133">
        <f>B78/F78</f>
        <v>0.9167050161067649</v>
      </c>
      <c r="D78" s="130">
        <v>181</v>
      </c>
      <c r="E78" s="135">
        <f>D78/F78</f>
        <v>0.08329498389323516</v>
      </c>
      <c r="F78" s="131">
        <f>SUM(B78,D78)</f>
        <v>2173</v>
      </c>
      <c r="G78" s="142">
        <f>F78/F73</f>
        <v>1.3533797123834554</v>
      </c>
    </row>
    <row r="79" spans="1:7" ht="12.75">
      <c r="A79" s="143" t="s">
        <v>2</v>
      </c>
      <c r="B79" s="17">
        <v>465.32</v>
      </c>
      <c r="C79" s="101" t="s">
        <v>11</v>
      </c>
      <c r="D79" s="122" t="s">
        <v>11</v>
      </c>
      <c r="E79" s="123" t="s">
        <v>11</v>
      </c>
      <c r="F79" s="41" t="s">
        <v>11</v>
      </c>
      <c r="G79" s="105" t="s">
        <v>11</v>
      </c>
    </row>
    <row r="80" spans="1:7" ht="12.75">
      <c r="A80" s="143" t="s">
        <v>3</v>
      </c>
      <c r="B80" s="17">
        <v>635.92</v>
      </c>
      <c r="C80" s="101" t="s">
        <v>11</v>
      </c>
      <c r="D80" s="44" t="s">
        <v>11</v>
      </c>
      <c r="E80" s="124" t="s">
        <v>11</v>
      </c>
      <c r="F80" s="41" t="s">
        <v>11</v>
      </c>
      <c r="G80" s="105" t="s">
        <v>11</v>
      </c>
    </row>
    <row r="81" spans="1:7" ht="12.75">
      <c r="A81" s="143" t="s">
        <v>4</v>
      </c>
      <c r="B81" s="17">
        <v>819.84</v>
      </c>
      <c r="C81" s="101" t="s">
        <v>11</v>
      </c>
      <c r="D81" s="44" t="s">
        <v>11</v>
      </c>
      <c r="E81" s="124" t="s">
        <v>11</v>
      </c>
      <c r="F81" s="41" t="s">
        <v>11</v>
      </c>
      <c r="G81" s="105" t="s">
        <v>11</v>
      </c>
    </row>
    <row r="82" spans="1:7" ht="12.75">
      <c r="A82" s="143" t="s">
        <v>5</v>
      </c>
      <c r="B82" s="17">
        <v>611.47</v>
      </c>
      <c r="C82" s="101" t="s">
        <v>11</v>
      </c>
      <c r="D82" s="44" t="s">
        <v>11</v>
      </c>
      <c r="E82" s="124" t="s">
        <v>11</v>
      </c>
      <c r="F82" s="41" t="s">
        <v>11</v>
      </c>
      <c r="G82" s="105" t="s">
        <v>11</v>
      </c>
    </row>
    <row r="83" spans="1:7" ht="13.5" thickBot="1">
      <c r="A83" s="144">
        <v>2008</v>
      </c>
      <c r="B83" s="94">
        <f>SUM(B79:B82)</f>
        <v>2532.55</v>
      </c>
      <c r="C83" s="95">
        <f>B83/F83</f>
        <v>0.9157027721834334</v>
      </c>
      <c r="D83" s="145">
        <v>233.14</v>
      </c>
      <c r="E83" s="150">
        <f>D83/F83</f>
        <v>0.08429722781656657</v>
      </c>
      <c r="F83" s="94">
        <f>SUM(B83,D83)</f>
        <v>2765.69</v>
      </c>
      <c r="G83" s="97">
        <f>F83/F78</f>
        <v>1.272751955821445</v>
      </c>
    </row>
    <row r="84" spans="1:7" ht="12.75">
      <c r="A84" s="143" t="s">
        <v>2</v>
      </c>
      <c r="B84" s="153">
        <v>499.356</v>
      </c>
      <c r="C84" s="101" t="s">
        <v>11</v>
      </c>
      <c r="D84" s="122" t="s">
        <v>11</v>
      </c>
      <c r="E84" s="123" t="s">
        <v>11</v>
      </c>
      <c r="F84" s="41" t="s">
        <v>11</v>
      </c>
      <c r="G84" s="105" t="s">
        <v>11</v>
      </c>
    </row>
    <row r="85" spans="1:7" ht="12.75">
      <c r="A85" s="143" t="s">
        <v>3</v>
      </c>
      <c r="B85" s="153">
        <v>693.908</v>
      </c>
      <c r="C85" s="101" t="s">
        <v>11</v>
      </c>
      <c r="D85" s="44" t="s">
        <v>11</v>
      </c>
      <c r="E85" s="124" t="s">
        <v>11</v>
      </c>
      <c r="F85" s="41" t="s">
        <v>11</v>
      </c>
      <c r="G85" s="105" t="s">
        <v>11</v>
      </c>
    </row>
    <row r="86" spans="1:7" ht="12.75">
      <c r="A86" s="143" t="s">
        <v>4</v>
      </c>
      <c r="B86" s="17">
        <v>852.57</v>
      </c>
      <c r="C86" s="101" t="s">
        <v>11</v>
      </c>
      <c r="D86" s="44" t="s">
        <v>11</v>
      </c>
      <c r="E86" s="124" t="s">
        <v>11</v>
      </c>
      <c r="F86" s="41" t="s">
        <v>11</v>
      </c>
      <c r="G86" s="105" t="s">
        <v>11</v>
      </c>
    </row>
    <row r="87" spans="1:7" ht="12.75">
      <c r="A87" s="143" t="s">
        <v>5</v>
      </c>
      <c r="B87" s="17">
        <v>672.21</v>
      </c>
      <c r="C87" s="101" t="s">
        <v>11</v>
      </c>
      <c r="D87" s="44" t="s">
        <v>11</v>
      </c>
      <c r="E87" s="124" t="s">
        <v>11</v>
      </c>
      <c r="F87" s="41" t="s">
        <v>11</v>
      </c>
      <c r="G87" s="105" t="s">
        <v>11</v>
      </c>
    </row>
    <row r="88" spans="1:7" ht="13.5" thickBot="1">
      <c r="A88" s="144">
        <v>2009</v>
      </c>
      <c r="B88" s="94">
        <f>SUM(B84:B87)</f>
        <v>2718.0440000000003</v>
      </c>
      <c r="C88" s="95" t="s">
        <v>27</v>
      </c>
      <c r="D88" s="145">
        <v>203.18</v>
      </c>
      <c r="E88" s="150">
        <v>0.0695</v>
      </c>
      <c r="F88" s="94">
        <f>SUM(B88:E88)</f>
        <v>2921.2935</v>
      </c>
      <c r="G88" s="97">
        <f>F88/F83</f>
        <v>1.0562620901113284</v>
      </c>
    </row>
    <row r="89" spans="1:7" ht="12.75">
      <c r="A89" s="143" t="s">
        <v>2</v>
      </c>
      <c r="B89" s="153">
        <v>617.04</v>
      </c>
      <c r="C89" s="101" t="s">
        <v>11</v>
      </c>
      <c r="D89" s="122" t="s">
        <v>11</v>
      </c>
      <c r="E89" s="123" t="s">
        <v>11</v>
      </c>
      <c r="F89" s="41" t="s">
        <v>11</v>
      </c>
      <c r="G89" s="105" t="s">
        <v>11</v>
      </c>
    </row>
    <row r="90" spans="1:7" ht="12.75">
      <c r="A90" s="143" t="s">
        <v>3</v>
      </c>
      <c r="B90" s="153">
        <v>835.035</v>
      </c>
      <c r="C90" s="101" t="s">
        <v>11</v>
      </c>
      <c r="D90" s="44" t="s">
        <v>11</v>
      </c>
      <c r="E90" s="124" t="s">
        <v>11</v>
      </c>
      <c r="F90" s="41" t="s">
        <v>11</v>
      </c>
      <c r="G90" s="105" t="s">
        <v>11</v>
      </c>
    </row>
    <row r="91" spans="1:7" ht="12.75">
      <c r="A91" s="143" t="s">
        <v>4</v>
      </c>
      <c r="B91" s="17">
        <v>1032.04</v>
      </c>
      <c r="C91" s="101" t="s">
        <v>11</v>
      </c>
      <c r="D91" s="44" t="s">
        <v>11</v>
      </c>
      <c r="E91" s="124" t="s">
        <v>11</v>
      </c>
      <c r="F91" s="41" t="s">
        <v>11</v>
      </c>
      <c r="G91" s="105" t="s">
        <v>11</v>
      </c>
    </row>
    <row r="92" spans="1:7" ht="12.75">
      <c r="A92" s="143" t="s">
        <v>5</v>
      </c>
      <c r="B92" s="17">
        <v>673.934</v>
      </c>
      <c r="C92" s="101" t="s">
        <v>11</v>
      </c>
      <c r="D92" s="44" t="s">
        <v>11</v>
      </c>
      <c r="E92" s="124" t="s">
        <v>11</v>
      </c>
      <c r="F92" s="41" t="s">
        <v>11</v>
      </c>
      <c r="G92" s="105" t="s">
        <v>11</v>
      </c>
    </row>
    <row r="93" spans="1:7" ht="13.5" thickBot="1">
      <c r="A93" s="144">
        <v>2010</v>
      </c>
      <c r="B93" s="94">
        <f>SUM(B89:B92)</f>
        <v>3158.049</v>
      </c>
      <c r="C93" s="95">
        <f>B93/F93</f>
        <v>0.9301110991339322</v>
      </c>
      <c r="D93" s="159">
        <v>237.297</v>
      </c>
      <c r="E93" s="150">
        <f>D93/F93</f>
        <v>0.06988890086606785</v>
      </c>
      <c r="F93" s="94">
        <f>SUM(B93,D93)</f>
        <v>3395.346</v>
      </c>
      <c r="G93" s="97">
        <f>F93/F88</f>
        <v>1.1622748621458268</v>
      </c>
    </row>
    <row r="94" spans="1:7" ht="12.75">
      <c r="A94" s="143" t="s">
        <v>2</v>
      </c>
      <c r="B94" s="153">
        <v>592.729</v>
      </c>
      <c r="C94" s="101" t="s">
        <v>11</v>
      </c>
      <c r="D94" s="122" t="s">
        <v>11</v>
      </c>
      <c r="E94" s="123" t="s">
        <v>11</v>
      </c>
      <c r="F94" s="41" t="s">
        <v>11</v>
      </c>
      <c r="G94" s="105" t="s">
        <v>11</v>
      </c>
    </row>
    <row r="95" spans="1:7" ht="12.75">
      <c r="A95" s="143" t="s">
        <v>3</v>
      </c>
      <c r="B95" s="153">
        <v>977.797</v>
      </c>
      <c r="C95" s="101" t="s">
        <v>11</v>
      </c>
      <c r="D95" s="44" t="s">
        <v>11</v>
      </c>
      <c r="E95" s="124" t="s">
        <v>11</v>
      </c>
      <c r="F95" s="41" t="s">
        <v>11</v>
      </c>
      <c r="G95" s="105" t="s">
        <v>11</v>
      </c>
    </row>
    <row r="96" spans="1:7" ht="12.75">
      <c r="A96" s="143" t="s">
        <v>4</v>
      </c>
      <c r="B96" s="17">
        <v>1053.259</v>
      </c>
      <c r="C96" s="101" t="s">
        <v>11</v>
      </c>
      <c r="D96" s="44" t="s">
        <v>11</v>
      </c>
      <c r="E96" s="124" t="s">
        <v>11</v>
      </c>
      <c r="F96" s="41" t="s">
        <v>11</v>
      </c>
      <c r="G96" s="105" t="s">
        <v>11</v>
      </c>
    </row>
    <row r="97" spans="1:7" ht="12.75">
      <c r="A97" s="143" t="s">
        <v>5</v>
      </c>
      <c r="B97" s="17">
        <v>675.606</v>
      </c>
      <c r="C97" s="101" t="s">
        <v>11</v>
      </c>
      <c r="D97" s="44" t="s">
        <v>11</v>
      </c>
      <c r="E97" s="124" t="s">
        <v>11</v>
      </c>
      <c r="F97" s="41" t="s">
        <v>11</v>
      </c>
      <c r="G97" s="105" t="s">
        <v>11</v>
      </c>
    </row>
    <row r="98" spans="1:7" ht="13.5" thickBot="1">
      <c r="A98" s="144">
        <v>2011</v>
      </c>
      <c r="B98" s="94">
        <f>SUM(B94:B97)</f>
        <v>3299.3909999999996</v>
      </c>
      <c r="C98" s="95">
        <f>B98/F98</f>
        <v>0.949746270190511</v>
      </c>
      <c r="D98" s="145">
        <v>174.58</v>
      </c>
      <c r="E98" s="150">
        <f>D98/F98</f>
        <v>0.05025372980948892</v>
      </c>
      <c r="F98" s="94">
        <f>SUM(B98,D98)</f>
        <v>3473.9709999999995</v>
      </c>
      <c r="G98" s="97">
        <f>F98/F93</f>
        <v>1.0231566974323087</v>
      </c>
    </row>
    <row r="99" spans="1:7" ht="12.75">
      <c r="A99" s="143" t="s">
        <v>2</v>
      </c>
      <c r="B99" s="153">
        <v>578.052</v>
      </c>
      <c r="C99" s="101" t="s">
        <v>11</v>
      </c>
      <c r="D99" s="122" t="s">
        <v>11</v>
      </c>
      <c r="E99" s="123" t="s">
        <v>11</v>
      </c>
      <c r="F99" s="41" t="s">
        <v>11</v>
      </c>
      <c r="G99" s="105" t="s">
        <v>11</v>
      </c>
    </row>
    <row r="100" spans="1:7" ht="12.75">
      <c r="A100" s="143" t="s">
        <v>3</v>
      </c>
      <c r="B100" s="153">
        <v>808.334</v>
      </c>
      <c r="C100" s="101" t="s">
        <v>11</v>
      </c>
      <c r="D100" s="44" t="s">
        <v>11</v>
      </c>
      <c r="E100" s="124" t="s">
        <v>11</v>
      </c>
      <c r="F100" s="41" t="s">
        <v>11</v>
      </c>
      <c r="G100" s="105" t="s">
        <v>11</v>
      </c>
    </row>
    <row r="101" spans="1:7" ht="12.75">
      <c r="A101" s="143" t="s">
        <v>4</v>
      </c>
      <c r="B101" s="17">
        <v>903.154</v>
      </c>
      <c r="C101" s="101" t="s">
        <v>11</v>
      </c>
      <c r="D101" s="44" t="s">
        <v>11</v>
      </c>
      <c r="E101" s="124" t="s">
        <v>11</v>
      </c>
      <c r="F101" s="41" t="s">
        <v>11</v>
      </c>
      <c r="G101" s="105" t="s">
        <v>11</v>
      </c>
    </row>
    <row r="102" spans="1:7" ht="12.75">
      <c r="A102" s="143" t="s">
        <v>5</v>
      </c>
      <c r="B102" s="17">
        <v>599.143</v>
      </c>
      <c r="C102" s="101" t="s">
        <v>11</v>
      </c>
      <c r="D102" s="44" t="s">
        <v>11</v>
      </c>
      <c r="E102" s="124" t="s">
        <v>11</v>
      </c>
      <c r="F102" s="41" t="s">
        <v>11</v>
      </c>
      <c r="G102" s="105" t="s">
        <v>11</v>
      </c>
    </row>
    <row r="103" spans="1:7" ht="13.5" thickBot="1">
      <c r="A103" s="144">
        <v>2012</v>
      </c>
      <c r="B103" s="94">
        <f>SUM(B99:B102)</f>
        <v>2888.683</v>
      </c>
      <c r="C103" s="95">
        <f>B103/F103</f>
        <v>0.9125740856751215</v>
      </c>
      <c r="D103" s="145">
        <v>276.74</v>
      </c>
      <c r="E103" s="150">
        <f>D103/F103</f>
        <v>0.08742591432487855</v>
      </c>
      <c r="F103" s="94">
        <f>SUM(B103,D103)</f>
        <v>3165.423</v>
      </c>
      <c r="G103" s="97">
        <f>F103/F98</f>
        <v>0.9111829085504745</v>
      </c>
    </row>
    <row r="104" spans="1:7" ht="12.75">
      <c r="A104" s="143" t="s">
        <v>2</v>
      </c>
      <c r="B104" s="153">
        <v>527.92</v>
      </c>
      <c r="C104" s="101" t="s">
        <v>11</v>
      </c>
      <c r="D104" s="122" t="s">
        <v>11</v>
      </c>
      <c r="E104" s="123" t="s">
        <v>11</v>
      </c>
      <c r="F104" s="41" t="s">
        <v>11</v>
      </c>
      <c r="G104" s="105" t="s">
        <v>11</v>
      </c>
    </row>
    <row r="105" spans="1:7" ht="12.75">
      <c r="A105" s="143" t="s">
        <v>3</v>
      </c>
      <c r="B105" s="153">
        <v>798.24</v>
      </c>
      <c r="C105" s="101" t="s">
        <v>11</v>
      </c>
      <c r="D105" s="44" t="s">
        <v>11</v>
      </c>
      <c r="E105" s="124" t="s">
        <v>11</v>
      </c>
      <c r="F105" s="41" t="s">
        <v>11</v>
      </c>
      <c r="G105" s="105" t="s">
        <v>11</v>
      </c>
    </row>
    <row r="106" spans="1:7" ht="12.75">
      <c r="A106" s="143" t="s">
        <v>4</v>
      </c>
      <c r="B106" s="17">
        <v>860.33</v>
      </c>
      <c r="C106" s="101" t="s">
        <v>11</v>
      </c>
      <c r="D106" s="44" t="s">
        <v>11</v>
      </c>
      <c r="E106" s="124" t="s">
        <v>11</v>
      </c>
      <c r="F106" s="41" t="s">
        <v>11</v>
      </c>
      <c r="G106" s="105" t="s">
        <v>11</v>
      </c>
    </row>
    <row r="107" spans="1:7" ht="12.75">
      <c r="A107" s="143" t="s">
        <v>5</v>
      </c>
      <c r="B107" s="17">
        <v>568.23</v>
      </c>
      <c r="C107" s="101" t="s">
        <v>11</v>
      </c>
      <c r="D107" s="44" t="s">
        <v>11</v>
      </c>
      <c r="E107" s="124" t="s">
        <v>11</v>
      </c>
      <c r="F107" s="41" t="s">
        <v>11</v>
      </c>
      <c r="G107" s="105" t="s">
        <v>11</v>
      </c>
    </row>
    <row r="108" spans="1:7" ht="13.5" thickBot="1">
      <c r="A108" s="144">
        <v>2013</v>
      </c>
      <c r="B108" s="94">
        <f>SUM(B104:B107)</f>
        <v>2754.72</v>
      </c>
      <c r="C108" s="95">
        <f>B108/F108</f>
        <v>0.910148777369188</v>
      </c>
      <c r="D108" s="145">
        <v>271.95</v>
      </c>
      <c r="E108" s="150">
        <f>D108/F108</f>
        <v>0.08985122263081209</v>
      </c>
      <c r="F108" s="94">
        <f>SUM(B108,D108)</f>
        <v>3026.6699999999996</v>
      </c>
      <c r="G108" s="97">
        <f>F108/F103</f>
        <v>0.9561660479499896</v>
      </c>
    </row>
    <row r="109" spans="1:7" ht="12.75">
      <c r="A109" s="143" t="s">
        <v>2</v>
      </c>
      <c r="B109" s="153">
        <v>482.274</v>
      </c>
      <c r="C109" s="101" t="s">
        <v>11</v>
      </c>
      <c r="D109" s="122" t="s">
        <v>11</v>
      </c>
      <c r="E109" s="123" t="s">
        <v>11</v>
      </c>
      <c r="F109" s="41" t="s">
        <v>11</v>
      </c>
      <c r="G109" s="105" t="s">
        <v>11</v>
      </c>
    </row>
    <row r="110" spans="1:7" ht="12.75">
      <c r="A110" s="143" t="s">
        <v>3</v>
      </c>
      <c r="B110" s="153">
        <v>754.724</v>
      </c>
      <c r="C110" s="101" t="s">
        <v>11</v>
      </c>
      <c r="D110" s="44" t="s">
        <v>11</v>
      </c>
      <c r="E110" s="124" t="s">
        <v>11</v>
      </c>
      <c r="F110" s="41" t="s">
        <v>11</v>
      </c>
      <c r="G110" s="105" t="s">
        <v>11</v>
      </c>
    </row>
    <row r="111" spans="1:7" ht="12.75">
      <c r="A111" s="143" t="s">
        <v>4</v>
      </c>
      <c r="B111" s="17">
        <v>811.151</v>
      </c>
      <c r="C111" s="101" t="s">
        <v>11</v>
      </c>
      <c r="D111" s="44" t="s">
        <v>11</v>
      </c>
      <c r="E111" s="124" t="s">
        <v>11</v>
      </c>
      <c r="F111" s="41" t="s">
        <v>11</v>
      </c>
      <c r="G111" s="105" t="s">
        <v>11</v>
      </c>
    </row>
    <row r="112" spans="1:7" ht="12.75">
      <c r="A112" s="143" t="s">
        <v>5</v>
      </c>
      <c r="B112" s="17">
        <v>543.353</v>
      </c>
      <c r="C112" s="101" t="s">
        <v>11</v>
      </c>
      <c r="D112" s="44" t="s">
        <v>11</v>
      </c>
      <c r="E112" s="124" t="s">
        <v>11</v>
      </c>
      <c r="F112" s="41" t="s">
        <v>11</v>
      </c>
      <c r="G112" s="105" t="s">
        <v>11</v>
      </c>
    </row>
    <row r="113" spans="1:7" ht="13.5" thickBot="1">
      <c r="A113" s="144">
        <v>2014</v>
      </c>
      <c r="B113" s="94">
        <f>SUM(B109:B112)</f>
        <v>2591.502</v>
      </c>
      <c r="C113" s="95">
        <f>B113/F113</f>
        <v>0.8649033087907683</v>
      </c>
      <c r="D113" s="159">
        <v>404.789</v>
      </c>
      <c r="E113" s="161">
        <f>D113/F113</f>
        <v>0.13509669120923168</v>
      </c>
      <c r="F113" s="111">
        <f>B113+D113</f>
        <v>2996.291</v>
      </c>
      <c r="G113" s="162">
        <f>F113/F108</f>
        <v>0.9899628965166339</v>
      </c>
    </row>
    <row r="114" spans="1:7" ht="12.75">
      <c r="A114" s="143" t="s">
        <v>2</v>
      </c>
      <c r="B114" s="153">
        <v>453.22</v>
      </c>
      <c r="C114" s="101" t="s">
        <v>11</v>
      </c>
      <c r="D114" s="122" t="s">
        <v>11</v>
      </c>
      <c r="E114" s="123" t="s">
        <v>11</v>
      </c>
      <c r="F114" s="41" t="s">
        <v>11</v>
      </c>
      <c r="G114" s="105" t="s">
        <v>11</v>
      </c>
    </row>
    <row r="115" spans="1:7" ht="12.75">
      <c r="A115" s="143" t="s">
        <v>3</v>
      </c>
      <c r="B115" s="153">
        <v>697.59</v>
      </c>
      <c r="C115" s="101" t="s">
        <v>11</v>
      </c>
      <c r="D115" s="44" t="s">
        <v>11</v>
      </c>
      <c r="E115" s="124" t="s">
        <v>11</v>
      </c>
      <c r="F115" s="41" t="s">
        <v>11</v>
      </c>
      <c r="G115" s="105" t="s">
        <v>11</v>
      </c>
    </row>
    <row r="116" spans="1:7" ht="12.75">
      <c r="A116" s="143" t="s">
        <v>4</v>
      </c>
      <c r="B116" s="17">
        <v>810.09</v>
      </c>
      <c r="C116" s="101" t="s">
        <v>11</v>
      </c>
      <c r="D116" s="44" t="s">
        <v>11</v>
      </c>
      <c r="E116" s="124" t="s">
        <v>11</v>
      </c>
      <c r="F116" s="41" t="s">
        <v>11</v>
      </c>
      <c r="G116" s="105" t="s">
        <v>11</v>
      </c>
    </row>
    <row r="117" spans="1:7" ht="12.75">
      <c r="A117" s="143" t="s">
        <v>5</v>
      </c>
      <c r="B117" s="17">
        <v>566.47</v>
      </c>
      <c r="C117" s="101" t="s">
        <v>11</v>
      </c>
      <c r="D117" s="44" t="s">
        <v>11</v>
      </c>
      <c r="E117" s="124" t="s">
        <v>11</v>
      </c>
      <c r="F117" s="41" t="s">
        <v>11</v>
      </c>
      <c r="G117" s="105" t="s">
        <v>11</v>
      </c>
    </row>
    <row r="118" spans="1:7" ht="13.5" thickBot="1">
      <c r="A118" s="144">
        <v>2015</v>
      </c>
      <c r="B118" s="94">
        <f>SUM(B114:B117)</f>
        <v>2527.37</v>
      </c>
      <c r="C118" s="95">
        <f>B118/F118</f>
        <v>0.7877598728298476</v>
      </c>
      <c r="D118" s="159">
        <v>680.93</v>
      </c>
      <c r="E118" s="161">
        <f>D118/F118</f>
        <v>0.21224012717015242</v>
      </c>
      <c r="F118" s="111">
        <f>B118+D118</f>
        <v>3208.2999999999997</v>
      </c>
      <c r="G118" s="162">
        <f>F118/F113</f>
        <v>1.0707571460849428</v>
      </c>
    </row>
    <row r="119" spans="1:7" ht="12.75">
      <c r="A119" s="143" t="s">
        <v>2</v>
      </c>
      <c r="B119" s="153">
        <v>510.63</v>
      </c>
      <c r="C119" s="101" t="s">
        <v>11</v>
      </c>
      <c r="D119" s="122" t="s">
        <v>11</v>
      </c>
      <c r="E119" s="123" t="s">
        <v>11</v>
      </c>
      <c r="F119" s="41" t="s">
        <v>11</v>
      </c>
      <c r="G119" s="105" t="s">
        <v>11</v>
      </c>
    </row>
    <row r="120" spans="1:7" ht="12.75">
      <c r="A120" s="143" t="s">
        <v>3</v>
      </c>
      <c r="B120" s="153">
        <v>782.62</v>
      </c>
      <c r="C120" s="101" t="s">
        <v>11</v>
      </c>
      <c r="D120" s="44" t="s">
        <v>11</v>
      </c>
      <c r="E120" s="124" t="s">
        <v>11</v>
      </c>
      <c r="F120" s="41" t="s">
        <v>11</v>
      </c>
      <c r="G120" s="105" t="s">
        <v>11</v>
      </c>
    </row>
    <row r="121" spans="1:7" ht="12.75">
      <c r="A121" s="143" t="s">
        <v>4</v>
      </c>
      <c r="B121" s="17">
        <v>895.11</v>
      </c>
      <c r="C121" s="101" t="s">
        <v>11</v>
      </c>
      <c r="D121" s="44" t="s">
        <v>11</v>
      </c>
      <c r="E121" s="124" t="s">
        <v>11</v>
      </c>
      <c r="F121" s="41" t="s">
        <v>11</v>
      </c>
      <c r="G121" s="105" t="s">
        <v>11</v>
      </c>
    </row>
    <row r="122" spans="1:7" ht="12.75">
      <c r="A122" s="143" t="s">
        <v>5</v>
      </c>
      <c r="B122" s="17">
        <v>654.77</v>
      </c>
      <c r="C122" s="101" t="s">
        <v>11</v>
      </c>
      <c r="D122" s="44" t="s">
        <v>11</v>
      </c>
      <c r="E122" s="124" t="s">
        <v>11</v>
      </c>
      <c r="F122" s="41" t="s">
        <v>11</v>
      </c>
      <c r="G122" s="105" t="s">
        <v>11</v>
      </c>
    </row>
    <row r="123" spans="1:7" ht="13.5" thickBot="1">
      <c r="A123" s="144">
        <v>2016</v>
      </c>
      <c r="B123" s="94">
        <f>SUM(B119:B122)</f>
        <v>2843.13</v>
      </c>
      <c r="C123" s="95">
        <f>B123/F123</f>
        <v>0.8153022043410062</v>
      </c>
      <c r="D123" s="159">
        <v>644.08</v>
      </c>
      <c r="E123" s="161">
        <f>D123/F123</f>
        <v>0.18469779565899389</v>
      </c>
      <c r="F123" s="111">
        <f>B123+D123</f>
        <v>3487.21</v>
      </c>
      <c r="G123" s="162">
        <f>F123/F118</f>
        <v>1.086933890222236</v>
      </c>
    </row>
    <row r="124" spans="1:7" ht="12.75">
      <c r="A124" s="143" t="s">
        <v>2</v>
      </c>
      <c r="B124" s="153">
        <v>587.932</v>
      </c>
      <c r="C124" s="101" t="s">
        <v>11</v>
      </c>
      <c r="D124" s="122" t="s">
        <v>11</v>
      </c>
      <c r="E124" s="123" t="s">
        <v>11</v>
      </c>
      <c r="F124" s="41" t="s">
        <v>11</v>
      </c>
      <c r="G124" s="105" t="s">
        <v>11</v>
      </c>
    </row>
    <row r="125" spans="1:7" ht="12.75">
      <c r="A125" s="143" t="s">
        <v>3</v>
      </c>
      <c r="B125" s="153">
        <v>957.36</v>
      </c>
      <c r="C125" s="101" t="s">
        <v>11</v>
      </c>
      <c r="D125" s="44" t="s">
        <v>11</v>
      </c>
      <c r="E125" s="124" t="s">
        <v>11</v>
      </c>
      <c r="F125" s="41" t="s">
        <v>11</v>
      </c>
      <c r="G125" s="105" t="s">
        <v>11</v>
      </c>
    </row>
    <row r="126" spans="1:7" ht="12.75">
      <c r="A126" s="143" t="s">
        <v>4</v>
      </c>
      <c r="B126" s="17">
        <v>1080.08</v>
      </c>
      <c r="C126" s="101" t="s">
        <v>11</v>
      </c>
      <c r="D126" s="44" t="s">
        <v>11</v>
      </c>
      <c r="E126" s="124" t="s">
        <v>11</v>
      </c>
      <c r="F126" s="41" t="s">
        <v>11</v>
      </c>
      <c r="G126" s="105" t="s">
        <v>11</v>
      </c>
    </row>
    <row r="127" spans="1:7" ht="12.75">
      <c r="A127" s="143" t="s">
        <v>5</v>
      </c>
      <c r="B127" s="17">
        <v>821.35</v>
      </c>
      <c r="C127" s="101" t="s">
        <v>11</v>
      </c>
      <c r="D127" s="44" t="s">
        <v>11</v>
      </c>
      <c r="E127" s="124" t="s">
        <v>11</v>
      </c>
      <c r="F127" s="41" t="s">
        <v>11</v>
      </c>
      <c r="G127" s="105" t="s">
        <v>11</v>
      </c>
    </row>
    <row r="128" spans="1:26" ht="13.5" thickBot="1">
      <c r="A128" s="144">
        <v>2017</v>
      </c>
      <c r="B128" s="165">
        <v>3553.65</v>
      </c>
      <c r="C128" s="95">
        <f>B128/F128</f>
        <v>0.8867387805517086</v>
      </c>
      <c r="D128" s="159">
        <v>453.9</v>
      </c>
      <c r="E128" s="161">
        <f>D128/F128</f>
        <v>0.11326121944829134</v>
      </c>
      <c r="F128" s="166">
        <f>B128+D128</f>
        <v>4007.55</v>
      </c>
      <c r="G128" s="162">
        <f>F128/F123</f>
        <v>1.1492138414377109</v>
      </c>
      <c r="I128" s="167" t="s">
        <v>28</v>
      </c>
      <c r="J128" s="167"/>
      <c r="K128" s="167"/>
      <c r="L128" s="167"/>
      <c r="M128" s="167"/>
      <c r="N128" s="167"/>
      <c r="O128" s="167"/>
      <c r="P128" s="167"/>
      <c r="Q128" s="167"/>
      <c r="R128" s="167"/>
      <c r="S128" s="167"/>
      <c r="T128" s="167"/>
      <c r="U128" s="167"/>
      <c r="V128" s="167"/>
      <c r="W128" s="167"/>
      <c r="X128" s="167"/>
      <c r="Y128" s="167"/>
      <c r="Z128" s="167"/>
    </row>
    <row r="129" spans="1:7" ht="12.75">
      <c r="A129" s="143" t="s">
        <v>2</v>
      </c>
      <c r="B129" s="17">
        <v>767.596</v>
      </c>
      <c r="C129" s="101" t="s">
        <v>11</v>
      </c>
      <c r="D129" s="122" t="s">
        <v>11</v>
      </c>
      <c r="E129" s="123" t="s">
        <v>11</v>
      </c>
      <c r="F129" s="41" t="s">
        <v>11</v>
      </c>
      <c r="G129" s="105" t="s">
        <v>11</v>
      </c>
    </row>
    <row r="130" spans="1:7" ht="12.75">
      <c r="A130" s="143" t="s">
        <v>3</v>
      </c>
      <c r="B130" s="17">
        <v>1178.362</v>
      </c>
      <c r="C130" s="101" t="s">
        <v>11</v>
      </c>
      <c r="D130" s="44" t="s">
        <v>11</v>
      </c>
      <c r="E130" s="124" t="s">
        <v>11</v>
      </c>
      <c r="F130" s="41" t="s">
        <v>11</v>
      </c>
      <c r="G130" s="105" t="s">
        <v>11</v>
      </c>
    </row>
    <row r="131" spans="1:7" ht="12.75">
      <c r="A131" s="143" t="s">
        <v>4</v>
      </c>
      <c r="B131" s="17">
        <v>1307.726</v>
      </c>
      <c r="C131" s="101" t="s">
        <v>11</v>
      </c>
      <c r="D131" s="44" t="s">
        <v>11</v>
      </c>
      <c r="E131" s="124" t="s">
        <v>11</v>
      </c>
      <c r="F131" s="41" t="s">
        <v>11</v>
      </c>
      <c r="G131" s="105" t="s">
        <v>11</v>
      </c>
    </row>
    <row r="132" spans="1:7" ht="12.75">
      <c r="A132" s="143" t="s">
        <v>5</v>
      </c>
      <c r="B132" s="17">
        <v>954.794</v>
      </c>
      <c r="C132" s="101" t="s">
        <v>11</v>
      </c>
      <c r="D132" s="44" t="s">
        <v>11</v>
      </c>
      <c r="E132" s="124" t="s">
        <v>11</v>
      </c>
      <c r="F132" s="41" t="s">
        <v>11</v>
      </c>
      <c r="G132" s="105" t="s">
        <v>11</v>
      </c>
    </row>
    <row r="133" spans="1:7" ht="13.5" thickBot="1">
      <c r="A133" s="144">
        <v>2018</v>
      </c>
      <c r="B133" s="168">
        <f>SUM(B129:B132)</f>
        <v>4208.478</v>
      </c>
      <c r="C133" s="169">
        <f>B133/F133</f>
        <v>0.9493157266696292</v>
      </c>
      <c r="D133" s="170">
        <v>224.689</v>
      </c>
      <c r="E133" s="171">
        <f>D133/F133</f>
        <v>0.05068359661370982</v>
      </c>
      <c r="F133" s="172">
        <v>4433.17</v>
      </c>
      <c r="G133" s="162">
        <f>F133/F128</f>
        <v>1.1062045389327644</v>
      </c>
    </row>
    <row r="134" spans="1:7" ht="12.75">
      <c r="A134" s="143" t="s">
        <v>2</v>
      </c>
      <c r="B134" s="17">
        <v>816.974</v>
      </c>
      <c r="C134" s="101" t="s">
        <v>11</v>
      </c>
      <c r="D134" s="122" t="s">
        <v>11</v>
      </c>
      <c r="E134" s="123" t="s">
        <v>11</v>
      </c>
      <c r="F134" s="41" t="s">
        <v>11</v>
      </c>
      <c r="G134" s="105" t="s">
        <v>11</v>
      </c>
    </row>
    <row r="135" spans="1:7" ht="12.75">
      <c r="A135" s="143" t="s">
        <v>3</v>
      </c>
      <c r="B135" s="17">
        <v>1384.598</v>
      </c>
      <c r="C135" s="101" t="s">
        <v>11</v>
      </c>
      <c r="D135" s="44" t="s">
        <v>11</v>
      </c>
      <c r="E135" s="124" t="s">
        <v>11</v>
      </c>
      <c r="F135" s="41" t="s">
        <v>11</v>
      </c>
      <c r="G135" s="105" t="s">
        <v>11</v>
      </c>
    </row>
    <row r="136" spans="1:7" ht="12.75">
      <c r="A136" s="143" t="s">
        <v>4</v>
      </c>
      <c r="B136" s="17">
        <v>1602.362</v>
      </c>
      <c r="C136" s="101" t="s">
        <v>11</v>
      </c>
      <c r="D136" s="44" t="s">
        <v>11</v>
      </c>
      <c r="E136" s="124" t="s">
        <v>11</v>
      </c>
      <c r="F136" s="41" t="s">
        <v>11</v>
      </c>
      <c r="G136" s="105" t="s">
        <v>11</v>
      </c>
    </row>
    <row r="137" spans="1:7" ht="12.75">
      <c r="A137" s="143" t="s">
        <v>5</v>
      </c>
      <c r="B137" s="17">
        <v>1155.284</v>
      </c>
      <c r="C137" s="101" t="s">
        <v>11</v>
      </c>
      <c r="D137" s="44" t="s">
        <v>11</v>
      </c>
      <c r="E137" s="124" t="s">
        <v>11</v>
      </c>
      <c r="F137" s="41" t="s">
        <v>11</v>
      </c>
      <c r="G137" s="105" t="s">
        <v>11</v>
      </c>
    </row>
    <row r="138" spans="1:7" ht="13.5" thickBot="1">
      <c r="A138" s="144">
        <v>2019</v>
      </c>
      <c r="B138" s="168">
        <f>SUM(B134:B137)</f>
        <v>4959.218000000001</v>
      </c>
      <c r="C138" s="169">
        <f>B138/F138</f>
        <v>0.9623846217736598</v>
      </c>
      <c r="D138" s="170">
        <v>193.832</v>
      </c>
      <c r="E138" s="171">
        <f>D138/F138</f>
        <v>0.03761499010683378</v>
      </c>
      <c r="F138" s="172">
        <v>5153.052</v>
      </c>
      <c r="G138" s="162">
        <v>0.1623</v>
      </c>
    </row>
    <row r="139" spans="1:7" ht="12.75">
      <c r="A139" s="143" t="s">
        <v>2</v>
      </c>
      <c r="B139" s="17">
        <v>728.38</v>
      </c>
      <c r="C139" s="101" t="s">
        <v>11</v>
      </c>
      <c r="D139" s="122" t="s">
        <v>11</v>
      </c>
      <c r="E139" s="123" t="s">
        <v>11</v>
      </c>
      <c r="F139" s="41" t="s">
        <v>11</v>
      </c>
      <c r="G139" s="105" t="s">
        <v>11</v>
      </c>
    </row>
    <row r="140" spans="1:7" ht="12.75">
      <c r="A140" s="143" t="s">
        <v>3</v>
      </c>
      <c r="B140" s="17">
        <v>74.2</v>
      </c>
      <c r="C140" s="101" t="s">
        <v>11</v>
      </c>
      <c r="D140" s="44" t="s">
        <v>11</v>
      </c>
      <c r="E140" s="124" t="s">
        <v>11</v>
      </c>
      <c r="F140" s="41" t="s">
        <v>11</v>
      </c>
      <c r="G140" s="105" t="s">
        <v>11</v>
      </c>
    </row>
    <row r="141" spans="1:7" ht="12.75">
      <c r="A141" s="143" t="s">
        <v>4</v>
      </c>
      <c r="B141" s="17">
        <v>359.31</v>
      </c>
      <c r="C141" s="101" t="s">
        <v>11</v>
      </c>
      <c r="D141" s="44" t="s">
        <v>11</v>
      </c>
      <c r="E141" s="124" t="s">
        <v>11</v>
      </c>
      <c r="F141" s="41" t="s">
        <v>11</v>
      </c>
      <c r="G141" s="105" t="s">
        <v>11</v>
      </c>
    </row>
    <row r="142" spans="1:7" ht="12.75">
      <c r="A142" s="143" t="s">
        <v>5</v>
      </c>
      <c r="B142" s="17">
        <v>159.96</v>
      </c>
      <c r="C142" s="101" t="s">
        <v>11</v>
      </c>
      <c r="D142" s="44" t="s">
        <v>11</v>
      </c>
      <c r="E142" s="124" t="s">
        <v>11</v>
      </c>
      <c r="F142" s="41" t="s">
        <v>11</v>
      </c>
      <c r="G142" s="105" t="s">
        <v>11</v>
      </c>
    </row>
    <row r="143" spans="1:7" ht="13.5" thickBot="1">
      <c r="A143" s="144">
        <v>2020</v>
      </c>
      <c r="B143" s="168">
        <v>1323.07</v>
      </c>
      <c r="C143" s="169">
        <f>B143/F143</f>
        <v>0.9537151836687618</v>
      </c>
      <c r="D143" s="170">
        <v>64.21</v>
      </c>
      <c r="E143" s="171">
        <f>D143/F143</f>
        <v>0.046284816331238106</v>
      </c>
      <c r="F143" s="172">
        <f>B143+D143</f>
        <v>1387.28</v>
      </c>
      <c r="G143" s="162">
        <f>F143/F138</f>
        <v>0.26921521459515646</v>
      </c>
    </row>
    <row r="144" spans="1:7" ht="12.75">
      <c r="A144" s="143" t="s">
        <v>2</v>
      </c>
      <c r="B144" s="17">
        <v>92.59</v>
      </c>
      <c r="C144" s="101" t="s">
        <v>11</v>
      </c>
      <c r="D144" s="122" t="s">
        <v>11</v>
      </c>
      <c r="E144" s="123" t="s">
        <v>11</v>
      </c>
      <c r="F144" s="41" t="s">
        <v>11</v>
      </c>
      <c r="G144" s="105" t="s">
        <v>11</v>
      </c>
    </row>
    <row r="145" spans="1:7" ht="12.75">
      <c r="A145" s="143" t="s">
        <v>3</v>
      </c>
      <c r="B145" s="17">
        <v>221.597</v>
      </c>
      <c r="C145" s="101" t="s">
        <v>11</v>
      </c>
      <c r="D145" s="44" t="s">
        <v>11</v>
      </c>
      <c r="E145" s="124" t="s">
        <v>11</v>
      </c>
      <c r="F145" s="41" t="s">
        <v>11</v>
      </c>
      <c r="G145" s="105" t="s">
        <v>11</v>
      </c>
    </row>
    <row r="146" spans="1:7" ht="12.75">
      <c r="A146" s="143" t="s">
        <v>4</v>
      </c>
      <c r="B146" s="17">
        <v>715.99</v>
      </c>
      <c r="C146" s="101" t="s">
        <v>11</v>
      </c>
      <c r="D146" s="44" t="s">
        <v>11</v>
      </c>
      <c r="E146" s="124" t="s">
        <v>11</v>
      </c>
      <c r="F146" s="41" t="s">
        <v>11</v>
      </c>
      <c r="G146" s="105" t="s">
        <v>11</v>
      </c>
    </row>
    <row r="147" spans="1:7" ht="12.75">
      <c r="A147" s="143" t="s">
        <v>5</v>
      </c>
      <c r="B147" s="17">
        <v>568.52</v>
      </c>
      <c r="C147" s="101" t="s">
        <v>11</v>
      </c>
      <c r="D147" s="44" t="s">
        <v>11</v>
      </c>
      <c r="E147" s="124" t="s">
        <v>11</v>
      </c>
      <c r="F147" s="41" t="s">
        <v>11</v>
      </c>
      <c r="G147" s="105" t="s">
        <v>11</v>
      </c>
    </row>
    <row r="148" spans="1:7" ht="13.5" thickBot="1">
      <c r="A148" s="144">
        <v>2021</v>
      </c>
      <c r="B148" s="168">
        <v>1598.69</v>
      </c>
      <c r="C148" s="169">
        <f>B148/F148</f>
        <v>0.8564303660489958</v>
      </c>
      <c r="D148" s="170">
        <v>268</v>
      </c>
      <c r="E148" s="171">
        <f>D148/F148</f>
        <v>0.14356963395100417</v>
      </c>
      <c r="F148" s="172">
        <f>B148+D148</f>
        <v>1866.69</v>
      </c>
      <c r="G148" s="162">
        <f>F148/F143</f>
        <v>1.345575514676201</v>
      </c>
    </row>
    <row r="149" spans="1:7" ht="12.75">
      <c r="A149" s="143" t="s">
        <v>2</v>
      </c>
      <c r="B149" s="17">
        <v>427.17</v>
      </c>
      <c r="C149" s="101" t="s">
        <v>11</v>
      </c>
      <c r="D149" s="122" t="s">
        <v>11</v>
      </c>
      <c r="E149" s="123" t="s">
        <v>11</v>
      </c>
      <c r="F149" s="41" t="s">
        <v>11</v>
      </c>
      <c r="G149" s="105" t="s">
        <v>11</v>
      </c>
    </row>
    <row r="150" spans="1:7" ht="12.75">
      <c r="A150" s="143" t="s">
        <v>3</v>
      </c>
      <c r="B150" s="17">
        <v>863.894</v>
      </c>
      <c r="C150" s="101" t="s">
        <v>11</v>
      </c>
      <c r="D150" s="44" t="s">
        <v>11</v>
      </c>
      <c r="E150" s="124" t="s">
        <v>11</v>
      </c>
      <c r="F150" s="41" t="s">
        <v>11</v>
      </c>
      <c r="G150" s="105" t="s">
        <v>11</v>
      </c>
    </row>
    <row r="151" spans="1:7" ht="12.75">
      <c r="A151" s="143" t="s">
        <v>4</v>
      </c>
      <c r="B151" s="17">
        <v>1120.76</v>
      </c>
      <c r="C151" s="101" t="s">
        <v>11</v>
      </c>
      <c r="D151" s="44" t="s">
        <v>11</v>
      </c>
      <c r="E151" s="124" t="s">
        <v>11</v>
      </c>
      <c r="F151" s="41" t="s">
        <v>11</v>
      </c>
      <c r="G151" s="105" t="s">
        <v>11</v>
      </c>
    </row>
    <row r="152" spans="1:7" ht="12.75">
      <c r="A152" s="143" t="s">
        <v>5</v>
      </c>
      <c r="B152" s="17">
        <v>876.672</v>
      </c>
      <c r="C152" s="101" t="s">
        <v>11</v>
      </c>
      <c r="D152" s="44" t="s">
        <v>11</v>
      </c>
      <c r="E152" s="124" t="s">
        <v>11</v>
      </c>
      <c r="F152" s="41" t="s">
        <v>11</v>
      </c>
      <c r="G152" s="105" t="s">
        <v>11</v>
      </c>
    </row>
    <row r="153" spans="1:7" ht="13.5" thickBot="1">
      <c r="A153" s="144">
        <v>2022</v>
      </c>
      <c r="B153" s="168">
        <f>SUM(B149:B152)</f>
        <v>3288.496</v>
      </c>
      <c r="C153" s="169">
        <f>B153/F153</f>
        <v>0.8547455786973802</v>
      </c>
      <c r="D153" s="175">
        <v>558.843</v>
      </c>
      <c r="E153" s="171">
        <f>D153/F153</f>
        <v>0.1452544213026198</v>
      </c>
      <c r="F153" s="172">
        <f>B153+D153</f>
        <v>3847.339</v>
      </c>
      <c r="G153" s="162">
        <f>F153/F148</f>
        <v>2.0610487011769494</v>
      </c>
    </row>
    <row r="154" spans="1:7" ht="12.75">
      <c r="A154" s="143" t="s">
        <v>2</v>
      </c>
      <c r="B154" s="17">
        <v>760.875</v>
      </c>
      <c r="C154" s="101" t="s">
        <v>11</v>
      </c>
      <c r="D154" s="122" t="s">
        <v>11</v>
      </c>
      <c r="E154" s="123" t="s">
        <v>11</v>
      </c>
      <c r="F154" s="41" t="s">
        <v>11</v>
      </c>
      <c r="G154" s="105" t="s">
        <v>11</v>
      </c>
    </row>
    <row r="155" spans="1:7" ht="12.75">
      <c r="A155" s="143" t="s">
        <v>3</v>
      </c>
      <c r="B155" s="17">
        <v>1204.828</v>
      </c>
      <c r="C155" s="101" t="s">
        <v>11</v>
      </c>
      <c r="D155" s="44" t="s">
        <v>11</v>
      </c>
      <c r="E155" s="124" t="s">
        <v>11</v>
      </c>
      <c r="F155" s="41" t="s">
        <v>11</v>
      </c>
      <c r="G155" s="105" t="s">
        <v>11</v>
      </c>
    </row>
    <row r="156" spans="1:7" ht="12.75">
      <c r="A156" s="143" t="s">
        <v>4</v>
      </c>
      <c r="B156" s="17">
        <v>1437.854</v>
      </c>
      <c r="C156" s="101" t="s">
        <v>11</v>
      </c>
      <c r="D156" s="44" t="s">
        <v>11</v>
      </c>
      <c r="E156" s="124" t="s">
        <v>11</v>
      </c>
      <c r="F156" s="41" t="s">
        <v>11</v>
      </c>
      <c r="G156" s="105" t="s">
        <v>11</v>
      </c>
    </row>
    <row r="157" spans="1:7" ht="12.75">
      <c r="A157" s="143" t="s">
        <v>5</v>
      </c>
      <c r="B157" s="17">
        <v>1065.931</v>
      </c>
      <c r="C157" s="101" t="s">
        <v>11</v>
      </c>
      <c r="D157" s="44" t="s">
        <v>11</v>
      </c>
      <c r="E157" s="124" t="s">
        <v>11</v>
      </c>
      <c r="F157" s="41" t="s">
        <v>11</v>
      </c>
      <c r="G157" s="105" t="s">
        <v>11</v>
      </c>
    </row>
    <row r="158" spans="1:7" ht="13.5" thickBot="1">
      <c r="A158" s="144">
        <v>2023</v>
      </c>
      <c r="B158" s="168">
        <f>SUM(B154:B157)</f>
        <v>4469.487999999999</v>
      </c>
      <c r="C158" s="169">
        <f>B158/F158</f>
        <v>0.9853394673883616</v>
      </c>
      <c r="D158" s="175">
        <v>66.5</v>
      </c>
      <c r="E158" s="171">
        <f>D158/F158</f>
        <v>0.014660532611638305</v>
      </c>
      <c r="F158" s="172">
        <f>B158+D158</f>
        <v>4535.987999999999</v>
      </c>
      <c r="G158" s="162">
        <f>F158/F153</f>
        <v>1.1789935849167437</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showGridLines="0" zoomScalePageLayoutView="0" workbookViewId="0" topLeftCell="A13">
      <selection activeCell="D35" sqref="D35"/>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2.5" thickBot="1">
      <c r="A3" s="4" t="s">
        <v>7</v>
      </c>
      <c r="B3" s="5" t="s">
        <v>12</v>
      </c>
    </row>
    <row r="4" spans="1:2" ht="13.5" thickTop="1">
      <c r="A4" s="173">
        <v>1993</v>
      </c>
      <c r="B4" s="151">
        <f>'pas.parv-cet'!F8</f>
        <v>163.2</v>
      </c>
    </row>
    <row r="5" spans="1:2" ht="12.75">
      <c r="A5" s="108">
        <v>1994</v>
      </c>
      <c r="B5" s="151">
        <f>'pas.parv-cet'!F13</f>
        <v>191.5</v>
      </c>
    </row>
    <row r="6" spans="1:2" ht="12.75">
      <c r="A6" s="108">
        <v>1995</v>
      </c>
      <c r="B6" s="151">
        <f>'pas.parv-cet'!F18</f>
        <v>234.2</v>
      </c>
    </row>
    <row r="7" spans="1:2" ht="12.75">
      <c r="A7" s="108">
        <v>1996</v>
      </c>
      <c r="B7" s="151">
        <f>'pas.parv-cet'!F23</f>
        <v>230.89999999999998</v>
      </c>
    </row>
    <row r="8" spans="1:2" ht="12.75">
      <c r="A8" s="108">
        <v>1997</v>
      </c>
      <c r="B8" s="151">
        <f>'pas.parv-cet'!F28</f>
        <v>270.204</v>
      </c>
    </row>
    <row r="9" spans="1:2" ht="12.75">
      <c r="A9" s="108">
        <v>1998</v>
      </c>
      <c r="B9" s="151">
        <f>'pas.parv-cet'!F33</f>
        <v>261.904</v>
      </c>
    </row>
    <row r="10" spans="1:2" ht="12.75">
      <c r="A10" s="108">
        <v>1999</v>
      </c>
      <c r="B10" s="151">
        <f>'pas.parv-cet'!F38</f>
        <v>239.502</v>
      </c>
    </row>
    <row r="11" spans="1:2" ht="12.75">
      <c r="A11" s="108">
        <v>2000</v>
      </c>
      <c r="B11" s="151">
        <f>'pas.parv-cet'!F43</f>
        <v>271.002</v>
      </c>
    </row>
    <row r="12" spans="1:2" ht="12.75">
      <c r="A12" s="108">
        <v>2001</v>
      </c>
      <c r="B12" s="151">
        <f>'pas.parv-cet'!F48</f>
        <v>298.70000000000005</v>
      </c>
    </row>
    <row r="13" spans="1:2" ht="12.75">
      <c r="A13" s="108">
        <v>2002</v>
      </c>
      <c r="B13" s="151">
        <f>'pas.parv-cet'!F53</f>
        <v>325.9</v>
      </c>
    </row>
    <row r="14" spans="1:2" ht="12.75">
      <c r="A14" s="174">
        <v>2003</v>
      </c>
      <c r="B14" s="151">
        <f>'pas.parv-cet'!F58</f>
        <v>408.2900000000001</v>
      </c>
    </row>
    <row r="15" spans="1:2" ht="12.75">
      <c r="A15" s="158">
        <v>2004</v>
      </c>
      <c r="B15" s="151">
        <f>'pas.parv-cet'!F63</f>
        <v>674.2</v>
      </c>
    </row>
    <row r="16" spans="1:2" ht="12.75">
      <c r="A16" s="108">
        <v>2005</v>
      </c>
      <c r="B16" s="151">
        <f>'pas.parv-cet'!F68</f>
        <v>1150.7</v>
      </c>
    </row>
    <row r="17" spans="1:2" ht="12.75">
      <c r="A17" s="158">
        <v>2006</v>
      </c>
      <c r="B17" s="151">
        <f>'pas.parv-cet'!F73</f>
        <v>1605.6100000000001</v>
      </c>
    </row>
    <row r="18" spans="1:2" ht="12.75">
      <c r="A18" s="158">
        <v>2007</v>
      </c>
      <c r="B18" s="151">
        <f>'pas.parv-cet'!F78</f>
        <v>2173</v>
      </c>
    </row>
    <row r="19" spans="1:2" ht="12.75">
      <c r="A19" s="158">
        <v>2008</v>
      </c>
      <c r="B19" s="151">
        <f>'pas.parv-cet'!F83</f>
        <v>2765.69</v>
      </c>
    </row>
    <row r="20" spans="1:2" ht="12.75">
      <c r="A20" s="158">
        <v>2009</v>
      </c>
      <c r="B20" s="151">
        <f>'pas.parv-cet'!F88</f>
        <v>2921.2935</v>
      </c>
    </row>
    <row r="21" spans="1:2" ht="12.75">
      <c r="A21" s="158">
        <v>2010</v>
      </c>
      <c r="B21" s="151">
        <f>'pas.parv-cet'!F93</f>
        <v>3395.346</v>
      </c>
    </row>
    <row r="22" spans="1:2" ht="12.75">
      <c r="A22" s="158">
        <v>2011</v>
      </c>
      <c r="B22" s="151">
        <f>'pas.parv-cet'!F98</f>
        <v>3473.9709999999995</v>
      </c>
    </row>
    <row r="23" spans="1:2" ht="12.75">
      <c r="A23" s="160">
        <v>2012</v>
      </c>
      <c r="B23" s="151">
        <f>'pas.parv-cet'!F103</f>
        <v>3165.423</v>
      </c>
    </row>
    <row r="24" spans="1:2" ht="12.75">
      <c r="A24" s="160">
        <v>2013</v>
      </c>
      <c r="B24" s="151">
        <f>'pas.parv-cet'!F108</f>
        <v>3026.6699999999996</v>
      </c>
    </row>
    <row r="25" spans="1:2" ht="12.75">
      <c r="A25" s="160">
        <v>2014</v>
      </c>
      <c r="B25" s="151">
        <f>'pas.parv-cet'!F113</f>
        <v>2996.291</v>
      </c>
    </row>
    <row r="26" spans="1:2" ht="12.75">
      <c r="A26" s="160">
        <v>2015</v>
      </c>
      <c r="B26" s="151">
        <f>'pas.parv-cet'!F118</f>
        <v>3208.2999999999997</v>
      </c>
    </row>
    <row r="27" spans="1:2" ht="12.75">
      <c r="A27" s="164">
        <v>2016</v>
      </c>
      <c r="B27" s="151">
        <f>'pas.parv-cet'!F123</f>
        <v>3487.21</v>
      </c>
    </row>
    <row r="28" spans="1:2" ht="12.75">
      <c r="A28" s="160">
        <v>2017</v>
      </c>
      <c r="B28" s="151">
        <f>'pas.parv-cet'!F128</f>
        <v>4007.55</v>
      </c>
    </row>
    <row r="29" spans="1:2" ht="12.75">
      <c r="A29" s="160">
        <v>2018</v>
      </c>
      <c r="B29" s="151">
        <f>'pas.parv-cet'!F133</f>
        <v>4433.17</v>
      </c>
    </row>
    <row r="30" spans="1:2" ht="12.75">
      <c r="A30" s="160">
        <v>2019</v>
      </c>
      <c r="B30" s="151">
        <f>'pas.parv-cet'!F138</f>
        <v>5153.052</v>
      </c>
    </row>
    <row r="31" spans="1:2" ht="12.75">
      <c r="A31" s="160">
        <v>2020</v>
      </c>
      <c r="B31" s="151">
        <f>'pas.parv-cet'!F143</f>
        <v>1387.28</v>
      </c>
    </row>
    <row r="32" spans="1:2" ht="12.75">
      <c r="A32" s="160">
        <v>2021</v>
      </c>
      <c r="B32" s="151">
        <f>'pas.parv-cet'!F148</f>
        <v>1866.69</v>
      </c>
    </row>
    <row r="33" spans="1:2" ht="12.75">
      <c r="A33" s="164">
        <v>2022</v>
      </c>
      <c r="B33" s="22">
        <f>'pas.parv-cet'!F153</f>
        <v>3847.339</v>
      </c>
    </row>
    <row r="34" spans="1:2" ht="13.5" thickBot="1">
      <c r="A34" s="177">
        <v>2023</v>
      </c>
      <c r="B34" s="178">
        <f>'pas.parv-cet'!F158</f>
        <v>4535.987999999999</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58"/>
  <sheetViews>
    <sheetView showGridLines="0"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K154" sqref="K154"/>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8">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3.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3.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3.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3.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3.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3.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3.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3.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3.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3.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2" t="str">
        <f>'pas.parv-cet'!A69</f>
        <v>I</v>
      </c>
      <c r="B69" s="14">
        <f>'pas.parv-cet'!B69</f>
        <v>262.66</v>
      </c>
      <c r="C69" s="15" t="str">
        <f>'pas.parv-cet'!C69</f>
        <v>...</v>
      </c>
      <c r="D69" s="113" t="str">
        <f>'pas.parv-cet'!D69</f>
        <v>...</v>
      </c>
      <c r="E69" s="114" t="str">
        <f>'pas.parv-cet'!E69</f>
        <v>...</v>
      </c>
      <c r="F69" s="16" t="str">
        <f>'pas.parv-cet'!F69</f>
        <v>...</v>
      </c>
      <c r="G69" s="117" t="str">
        <f>'pas.parv-cet'!G69</f>
        <v>...</v>
      </c>
    </row>
    <row r="70" spans="1:7" ht="12.75">
      <c r="A70" s="107" t="str">
        <f>'pas.parv-cet'!A70</f>
        <v>II</v>
      </c>
      <c r="B70" s="14">
        <f>'pas.parv-cet'!B70</f>
        <v>366.74</v>
      </c>
      <c r="C70" s="15" t="str">
        <f>'pas.parv-cet'!C70</f>
        <v>...</v>
      </c>
      <c r="D70" s="115" t="str">
        <f>'pas.parv-cet'!D70</f>
        <v>...</v>
      </c>
      <c r="E70" s="116" t="str">
        <f>'pas.parv-cet'!E70</f>
        <v>...</v>
      </c>
      <c r="F70" s="16" t="str">
        <f>'pas.parv-cet'!F70</f>
        <v>...</v>
      </c>
      <c r="G70" s="118" t="str">
        <f>'pas.parv-cet'!G70</f>
        <v>...</v>
      </c>
    </row>
    <row r="71" spans="1:7" ht="12.75">
      <c r="A71" s="107" t="str">
        <f>'pas.parv-cet'!A71</f>
        <v>III</v>
      </c>
      <c r="B71" s="14">
        <f>'pas.parv-cet'!B71</f>
        <v>431.55</v>
      </c>
      <c r="C71" s="15" t="str">
        <f>'pas.parv-cet'!C71</f>
        <v>...</v>
      </c>
      <c r="D71" s="115" t="str">
        <f>'pas.parv-cet'!D71</f>
        <v>...</v>
      </c>
      <c r="E71" s="116" t="str">
        <f>'pas.parv-cet'!E71</f>
        <v>...</v>
      </c>
      <c r="F71" s="16" t="str">
        <f>'pas.parv-cet'!F71</f>
        <v>...</v>
      </c>
      <c r="G71" s="118" t="str">
        <f>'pas.parv-cet'!G71</f>
        <v>...</v>
      </c>
    </row>
    <row r="72" spans="1:7" ht="12.75">
      <c r="A72" s="107" t="str">
        <f>'pas.parv-cet'!A72</f>
        <v>IV</v>
      </c>
      <c r="B72" s="14">
        <f>'pas.parv-cet'!B72</f>
        <v>348.66</v>
      </c>
      <c r="C72" s="15" t="str">
        <f>'pas.parv-cet'!C72</f>
        <v>...</v>
      </c>
      <c r="D72" s="115" t="str">
        <f>'pas.parv-cet'!D72</f>
        <v>...</v>
      </c>
      <c r="E72" s="116" t="str">
        <f>'pas.parv-cet'!E72</f>
        <v>...</v>
      </c>
      <c r="F72" s="16" t="str">
        <f>'pas.parv-cet'!F72</f>
        <v>...</v>
      </c>
      <c r="G72" s="118" t="str">
        <f>'pas.parv-cet'!G72</f>
        <v>...</v>
      </c>
    </row>
    <row r="73" spans="1:7" ht="13.5" thickBot="1">
      <c r="A73" s="137">
        <f>'pas.parv-cet'!A73</f>
        <v>2006</v>
      </c>
      <c r="B73" s="138">
        <f>'pas.parv-cet'!B73</f>
        <v>1409.6100000000001</v>
      </c>
      <c r="C73" s="125">
        <f>'pas.parv-cet'!C73</f>
        <v>0.8779280148977647</v>
      </c>
      <c r="D73" s="139">
        <f>'pas.parv-cet'!D73</f>
        <v>196</v>
      </c>
      <c r="E73" s="127">
        <f>'pas.parv-cet'!E73</f>
        <v>0.12207198510223528</v>
      </c>
      <c r="F73" s="140">
        <f>'pas.parv-cet'!F73</f>
        <v>1605.6100000000001</v>
      </c>
      <c r="G73" s="141">
        <f>'pas.parv-cet'!G73</f>
        <v>1.3953332753975842</v>
      </c>
    </row>
    <row r="74" spans="1:7" ht="12.75">
      <c r="A74" s="107" t="str">
        <f>'pas.parv-cet'!A74</f>
        <v>I</v>
      </c>
      <c r="B74" s="14">
        <f>'pas.parv-cet'!B74</f>
        <v>336.23</v>
      </c>
      <c r="C74" s="15" t="str">
        <f>'pas.parv-cet'!C74</f>
        <v>...</v>
      </c>
      <c r="D74" s="115" t="str">
        <f>'pas.parv-cet'!D74</f>
        <v>...</v>
      </c>
      <c r="E74" s="116" t="str">
        <f>'pas.parv-cet'!E74</f>
        <v>...</v>
      </c>
      <c r="F74" s="16" t="str">
        <f>'pas.parv-cet'!F74</f>
        <v>...</v>
      </c>
      <c r="G74" s="118" t="str">
        <f>'pas.parv-cet'!G74</f>
        <v>...</v>
      </c>
    </row>
    <row r="75" spans="1:7" ht="12.75">
      <c r="A75" s="107" t="str">
        <f>'pas.parv-cet'!A75</f>
        <v>II</v>
      </c>
      <c r="B75" s="14">
        <f>'pas.parv-cet'!B75</f>
        <v>522.69</v>
      </c>
      <c r="C75" s="15" t="str">
        <f>'pas.parv-cet'!C75</f>
        <v>...</v>
      </c>
      <c r="D75" s="115" t="str">
        <f>'pas.parv-cet'!D75</f>
        <v>...</v>
      </c>
      <c r="E75" s="116" t="str">
        <f>'pas.parv-cet'!E75</f>
        <v>...</v>
      </c>
      <c r="F75" s="16" t="str">
        <f>'pas.parv-cet'!F75</f>
        <v>...</v>
      </c>
      <c r="G75" s="118" t="str">
        <f>'pas.parv-cet'!G75</f>
        <v>...</v>
      </c>
    </row>
    <row r="76" spans="1:7" ht="12.75">
      <c r="A76" s="107" t="str">
        <f>'pas.parv-cet'!A76</f>
        <v>III</v>
      </c>
      <c r="B76" s="14">
        <f>'pas.parv-cet'!B76</f>
        <v>620.88</v>
      </c>
      <c r="C76" s="15" t="str">
        <f>'pas.parv-cet'!C76</f>
        <v>...</v>
      </c>
      <c r="D76" s="115" t="str">
        <f>'pas.parv-cet'!D76</f>
        <v>...</v>
      </c>
      <c r="E76" s="116" t="str">
        <f>'pas.parv-cet'!E76</f>
        <v>...</v>
      </c>
      <c r="F76" s="16" t="str">
        <f>'pas.parv-cet'!F76</f>
        <v>...</v>
      </c>
      <c r="G76" s="118" t="str">
        <f>'pas.parv-cet'!G76</f>
        <v>...</v>
      </c>
    </row>
    <row r="77" spans="1:7" ht="12.75">
      <c r="A77" s="107" t="str">
        <f>'pas.parv-cet'!A77</f>
        <v>IV</v>
      </c>
      <c r="B77" s="14">
        <f>'pas.parv-cet'!B77</f>
        <v>512.2</v>
      </c>
      <c r="C77" s="15" t="str">
        <f>'pas.parv-cet'!C77</f>
        <v>...</v>
      </c>
      <c r="D77" s="115" t="str">
        <f>'pas.parv-cet'!D77</f>
        <v>...</v>
      </c>
      <c r="E77" s="116" t="str">
        <f>'pas.parv-cet'!E77</f>
        <v>...</v>
      </c>
      <c r="F77" s="16" t="str">
        <f>'pas.parv-cet'!F77</f>
        <v>...</v>
      </c>
      <c r="G77" s="118" t="str">
        <f>'pas.parv-cet'!G77</f>
        <v>...</v>
      </c>
    </row>
    <row r="78" spans="1:7" ht="13.5" thickBot="1">
      <c r="A78" s="121">
        <f>'pas.parv-cet'!A78</f>
        <v>2007</v>
      </c>
      <c r="B78" s="132">
        <f>'pas.parv-cet'!B78</f>
        <v>1992.0000000000002</v>
      </c>
      <c r="C78" s="133">
        <f>'pas.parv-cet'!C78</f>
        <v>0.9167050161067649</v>
      </c>
      <c r="D78" s="134">
        <f>'pas.parv-cet'!D78</f>
        <v>181</v>
      </c>
      <c r="E78" s="135">
        <f>'pas.parv-cet'!E78</f>
        <v>0.08329498389323516</v>
      </c>
      <c r="F78" s="131">
        <f>'pas.parv-cet'!F78</f>
        <v>2173</v>
      </c>
      <c r="G78" s="136">
        <f>'pas.parv-cet'!G78</f>
        <v>1.3533797123834554</v>
      </c>
    </row>
    <row r="79" spans="1:7" ht="12.75">
      <c r="A79" s="152" t="str">
        <f>'pas.parv-cet'!A79</f>
        <v>I</v>
      </c>
      <c r="B79" s="14">
        <f>'pas.parv-cet'!B79</f>
        <v>465.32</v>
      </c>
      <c r="C79" s="15" t="str">
        <f>'pas.parv-cet'!C79</f>
        <v>...</v>
      </c>
      <c r="D79" s="148" t="str">
        <f>'pas.parv-cet'!D79</f>
        <v>...</v>
      </c>
      <c r="E79" s="149" t="str">
        <f>'pas.parv-cet'!E79</f>
        <v>...</v>
      </c>
      <c r="F79" s="16" t="str">
        <f>'pas.parv-cet'!F79</f>
        <v>...</v>
      </c>
      <c r="G79" s="147" t="str">
        <f>'pas.parv-cet'!G79</f>
        <v>...</v>
      </c>
    </row>
    <row r="80" spans="1:7" ht="12.75">
      <c r="A80" s="152" t="str">
        <f>'pas.parv-cet'!A80</f>
        <v>II</v>
      </c>
      <c r="B80" s="14">
        <f>'pas.parv-cet'!B80</f>
        <v>635.92</v>
      </c>
      <c r="C80" s="15" t="str">
        <f>'pas.parv-cet'!C80</f>
        <v>...</v>
      </c>
      <c r="D80" s="115" t="str">
        <f>'pas.parv-cet'!D80</f>
        <v>...</v>
      </c>
      <c r="E80" s="116" t="str">
        <f>'pas.parv-cet'!E80</f>
        <v>...</v>
      </c>
      <c r="F80" s="16" t="str">
        <f>'pas.parv-cet'!F80</f>
        <v>...</v>
      </c>
      <c r="G80" s="118" t="str">
        <f>'pas.parv-cet'!G80</f>
        <v>...</v>
      </c>
    </row>
    <row r="81" spans="1:7" ht="12.75">
      <c r="A81" s="152" t="str">
        <f>'pas.parv-cet'!A81</f>
        <v>III</v>
      </c>
      <c r="B81" s="14">
        <f>'pas.parv-cet'!B81</f>
        <v>819.84</v>
      </c>
      <c r="C81" s="15" t="str">
        <f>'pas.parv-cet'!C81</f>
        <v>...</v>
      </c>
      <c r="D81" s="115" t="str">
        <f>'pas.parv-cet'!D81</f>
        <v>...</v>
      </c>
      <c r="E81" s="116" t="str">
        <f>'pas.parv-cet'!E81</f>
        <v>...</v>
      </c>
      <c r="F81" s="16" t="str">
        <f>'pas.parv-cet'!F81</f>
        <v>...</v>
      </c>
      <c r="G81" s="118" t="str">
        <f>'pas.parv-cet'!G81</f>
        <v>...</v>
      </c>
    </row>
    <row r="82" spans="1:7" ht="12.75">
      <c r="A82" s="152" t="str">
        <f>'pas.parv-cet'!A82</f>
        <v>IV</v>
      </c>
      <c r="B82" s="14">
        <f>'pas.parv-cet'!B82</f>
        <v>611.47</v>
      </c>
      <c r="C82" s="15" t="str">
        <f>'pas.parv-cet'!C82</f>
        <v>...</v>
      </c>
      <c r="D82" s="115" t="str">
        <f>'pas.parv-cet'!D82</f>
        <v>...</v>
      </c>
      <c r="E82" s="116" t="str">
        <f>'pas.parv-cet'!E82</f>
        <v>...</v>
      </c>
      <c r="F82" s="16" t="str">
        <f>'pas.parv-cet'!F82</f>
        <v>...</v>
      </c>
      <c r="G82" s="118" t="str">
        <f>'pas.parv-cet'!G82</f>
        <v>...</v>
      </c>
    </row>
    <row r="83" spans="1:7" ht="13.5" thickBot="1">
      <c r="A83" s="144">
        <f>'pas.parv-cet'!A83</f>
        <v>2008</v>
      </c>
      <c r="B83" s="132">
        <f>'pas.parv-cet'!B83</f>
        <v>2532.55</v>
      </c>
      <c r="C83" s="133">
        <f>'pas.parv-cet'!C83</f>
        <v>0.9157027721834334</v>
      </c>
      <c r="D83" s="134">
        <f>'pas.parv-cet'!D83</f>
        <v>233.14</v>
      </c>
      <c r="E83" s="135">
        <f>'pas.parv-cet'!E83</f>
        <v>0.08429722781656657</v>
      </c>
      <c r="F83" s="146">
        <f>'pas.parv-cet'!F83</f>
        <v>2765.69</v>
      </c>
      <c r="G83" s="136">
        <f>'pas.parv-cet'!G83</f>
        <v>1.272751955821445</v>
      </c>
    </row>
    <row r="84" spans="1:7" ht="12.75">
      <c r="A84" s="152" t="str">
        <f>'pas.parv-cet'!A84</f>
        <v>I</v>
      </c>
      <c r="B84" s="14">
        <f>'pas.parv-cet'!B84</f>
        <v>499.356</v>
      </c>
      <c r="C84" s="15" t="str">
        <f>'pas.parv-cet'!C84</f>
        <v>...</v>
      </c>
      <c r="D84" s="148" t="str">
        <f>'pas.parv-cet'!D84</f>
        <v>...</v>
      </c>
      <c r="E84" s="149" t="str">
        <f>'pas.parv-cet'!E84</f>
        <v>...</v>
      </c>
      <c r="F84" s="16" t="str">
        <f>'pas.parv-cet'!F84</f>
        <v>...</v>
      </c>
      <c r="G84" s="147" t="str">
        <f>'pas.parv-cet'!G84</f>
        <v>...</v>
      </c>
    </row>
    <row r="85" spans="1:7" ht="12.75">
      <c r="A85" s="152" t="str">
        <f>'pas.parv-cet'!A85</f>
        <v>II</v>
      </c>
      <c r="B85" s="14">
        <f>'pas.parv-cet'!B85</f>
        <v>693.908</v>
      </c>
      <c r="C85" s="15" t="str">
        <f>'pas.parv-cet'!C85</f>
        <v>...</v>
      </c>
      <c r="D85" s="115" t="str">
        <f>'pas.parv-cet'!D85</f>
        <v>...</v>
      </c>
      <c r="E85" s="116" t="str">
        <f>'pas.parv-cet'!E85</f>
        <v>...</v>
      </c>
      <c r="F85" s="16" t="str">
        <f>'pas.parv-cet'!F85</f>
        <v>...</v>
      </c>
      <c r="G85" s="118" t="str">
        <f>'pas.parv-cet'!G85</f>
        <v>...</v>
      </c>
    </row>
    <row r="86" spans="1:7" ht="12.75">
      <c r="A86" s="152" t="str">
        <f>'pas.parv-cet'!A86</f>
        <v>III</v>
      </c>
      <c r="B86" s="14">
        <f>'pas.parv-cet'!B86</f>
        <v>852.57</v>
      </c>
      <c r="C86" s="15" t="str">
        <f>'pas.parv-cet'!C86</f>
        <v>...</v>
      </c>
      <c r="D86" s="115" t="str">
        <f>'pas.parv-cet'!D86</f>
        <v>...</v>
      </c>
      <c r="E86" s="116" t="str">
        <f>'pas.parv-cet'!E86</f>
        <v>...</v>
      </c>
      <c r="F86" s="16" t="str">
        <f>'pas.parv-cet'!F86</f>
        <v>...</v>
      </c>
      <c r="G86" s="118" t="str">
        <f>'pas.parv-cet'!G86</f>
        <v>...</v>
      </c>
    </row>
    <row r="87" spans="1:7" ht="12.75">
      <c r="A87" s="152" t="str">
        <f>'pas.parv-cet'!A87</f>
        <v>IV</v>
      </c>
      <c r="B87" s="14">
        <f>'pas.parv-cet'!B87</f>
        <v>672.21</v>
      </c>
      <c r="C87" s="15" t="str">
        <f>'pas.parv-cet'!C87</f>
        <v>...</v>
      </c>
      <c r="D87" s="115" t="str">
        <f>'pas.parv-cet'!D87</f>
        <v>...</v>
      </c>
      <c r="E87" s="116" t="str">
        <f>'pas.parv-cet'!E87</f>
        <v>...</v>
      </c>
      <c r="F87" s="16" t="str">
        <f>'pas.parv-cet'!F87</f>
        <v>...</v>
      </c>
      <c r="G87" s="118" t="str">
        <f>'pas.parv-cet'!G87</f>
        <v>...</v>
      </c>
    </row>
    <row r="88" spans="1:7" ht="13.5" thickBot="1">
      <c r="A88" s="144">
        <f>'pas.parv-cet'!A88</f>
        <v>2009</v>
      </c>
      <c r="B88" s="132">
        <f>'pas.parv-cet'!B88</f>
        <v>2718.0440000000003</v>
      </c>
      <c r="C88" s="133" t="str">
        <f>'pas.parv-cet'!C88</f>
        <v>93,04%</v>
      </c>
      <c r="D88" s="134">
        <f>'pas.parv-cet'!D88</f>
        <v>203.18</v>
      </c>
      <c r="E88" s="135">
        <f>'pas.parv-cet'!E88</f>
        <v>0.0695</v>
      </c>
      <c r="F88" s="146">
        <f>'pas.parv-cet'!F88</f>
        <v>2921.2935</v>
      </c>
      <c r="G88" s="136">
        <f>'pas.parv-cet'!G88</f>
        <v>1.0562620901113284</v>
      </c>
    </row>
    <row r="89" spans="1:7" ht="12.75">
      <c r="A89" s="154" t="str">
        <f>'pas.parv-cet'!A89</f>
        <v>I</v>
      </c>
      <c r="B89" s="14">
        <f>'pas.parv-cet'!B89</f>
        <v>617.04</v>
      </c>
      <c r="C89" s="15" t="str">
        <f>'pas.parv-cet'!C89</f>
        <v>...</v>
      </c>
      <c r="D89" s="148" t="str">
        <f>'pas.parv-cet'!D89</f>
        <v>...</v>
      </c>
      <c r="E89" s="149" t="str">
        <f>'pas.parv-cet'!E89</f>
        <v>...</v>
      </c>
      <c r="F89" s="16" t="str">
        <f>'pas.parv-cet'!F89</f>
        <v>...</v>
      </c>
      <c r="G89" s="147" t="str">
        <f>'pas.parv-cet'!G89</f>
        <v>...</v>
      </c>
    </row>
    <row r="90" spans="1:7" ht="12.75">
      <c r="A90" s="154" t="str">
        <f>'pas.parv-cet'!A90</f>
        <v>II</v>
      </c>
      <c r="B90" s="14">
        <f>'pas.parv-cet'!B90</f>
        <v>835.035</v>
      </c>
      <c r="C90" s="15" t="str">
        <f>'pas.parv-cet'!C90</f>
        <v>...</v>
      </c>
      <c r="D90" s="115" t="str">
        <f>'pas.parv-cet'!D90</f>
        <v>...</v>
      </c>
      <c r="E90" s="116" t="str">
        <f>'pas.parv-cet'!E90</f>
        <v>...</v>
      </c>
      <c r="F90" s="16" t="str">
        <f>'pas.parv-cet'!F90</f>
        <v>...</v>
      </c>
      <c r="G90" s="118" t="str">
        <f>'pas.parv-cet'!G90</f>
        <v>...</v>
      </c>
    </row>
    <row r="91" spans="1:7" ht="12.75">
      <c r="A91" s="154" t="str">
        <f>'pas.parv-cet'!A91</f>
        <v>III</v>
      </c>
      <c r="B91" s="14">
        <f>'pas.parv-cet'!B91</f>
        <v>1032.04</v>
      </c>
      <c r="C91" s="15" t="str">
        <f>'pas.parv-cet'!C91</f>
        <v>...</v>
      </c>
      <c r="D91" s="115" t="str">
        <f>'pas.parv-cet'!D91</f>
        <v>...</v>
      </c>
      <c r="E91" s="116" t="str">
        <f>'pas.parv-cet'!E91</f>
        <v>...</v>
      </c>
      <c r="F91" s="16" t="str">
        <f>'pas.parv-cet'!F91</f>
        <v>...</v>
      </c>
      <c r="G91" s="118" t="str">
        <f>'pas.parv-cet'!G91</f>
        <v>...</v>
      </c>
    </row>
    <row r="92" spans="1:7" ht="12.75">
      <c r="A92" s="154" t="str">
        <f>'pas.parv-cet'!A92</f>
        <v>IV</v>
      </c>
      <c r="B92" s="14">
        <f>'pas.parv-cet'!B92</f>
        <v>673.934</v>
      </c>
      <c r="C92" s="15" t="str">
        <f>'pas.parv-cet'!C92</f>
        <v>...</v>
      </c>
      <c r="D92" s="115" t="str">
        <f>'pas.parv-cet'!D92</f>
        <v>...</v>
      </c>
      <c r="E92" s="116" t="str">
        <f>'pas.parv-cet'!E92</f>
        <v>...</v>
      </c>
      <c r="F92" s="16" t="str">
        <f>'pas.parv-cet'!F92</f>
        <v>...</v>
      </c>
      <c r="G92" s="118" t="str">
        <f>'pas.parv-cet'!G92</f>
        <v>...</v>
      </c>
    </row>
    <row r="93" spans="1:7" ht="13.5" thickBot="1">
      <c r="A93" s="121">
        <f>'pas.parv-cet'!A93</f>
        <v>2010</v>
      </c>
      <c r="B93" s="156">
        <f>'pas.parv-cet'!B93</f>
        <v>3158.049</v>
      </c>
      <c r="C93" s="157">
        <f>'pas.parv-cet'!C93</f>
        <v>0.9301110991339322</v>
      </c>
      <c r="D93" s="134">
        <f>'pas.parv-cet'!D93</f>
        <v>237.297</v>
      </c>
      <c r="E93" s="133">
        <f>'pas.parv-cet'!E93</f>
        <v>0.06988890086606785</v>
      </c>
      <c r="F93" s="155">
        <f>'pas.parv-cet'!F93</f>
        <v>3395.346</v>
      </c>
      <c r="G93" s="136">
        <f>'pas.parv-cet'!G93</f>
        <v>1.1622748621458268</v>
      </c>
    </row>
    <row r="94" spans="1:7" ht="12.75">
      <c r="A94" s="154" t="str">
        <f>'pas.parv-cet'!A94</f>
        <v>I</v>
      </c>
      <c r="B94" s="14">
        <f>'pas.parv-cet'!B94</f>
        <v>592.729</v>
      </c>
      <c r="C94" s="15" t="str">
        <f>'pas.parv-cet'!C94</f>
        <v>...</v>
      </c>
      <c r="D94" s="148" t="str">
        <f>'pas.parv-cet'!D94</f>
        <v>...</v>
      </c>
      <c r="E94" s="149" t="str">
        <f>'pas.parv-cet'!E94</f>
        <v>...</v>
      </c>
      <c r="F94" s="16" t="str">
        <f>'pas.parv-cet'!F94</f>
        <v>...</v>
      </c>
      <c r="G94" s="147" t="str">
        <f>'pas.parv-cet'!G94</f>
        <v>...</v>
      </c>
    </row>
    <row r="95" spans="1:7" ht="12.75">
      <c r="A95" s="154" t="str">
        <f>'pas.parv-cet'!A95</f>
        <v>II</v>
      </c>
      <c r="B95" s="14">
        <f>'pas.parv-cet'!B95</f>
        <v>977.797</v>
      </c>
      <c r="C95" s="15" t="str">
        <f>'pas.parv-cet'!C95</f>
        <v>...</v>
      </c>
      <c r="D95" s="115" t="str">
        <f>'pas.parv-cet'!D95</f>
        <v>...</v>
      </c>
      <c r="E95" s="116" t="str">
        <f>'pas.parv-cet'!E95</f>
        <v>...</v>
      </c>
      <c r="F95" s="16" t="str">
        <f>'pas.parv-cet'!F95</f>
        <v>...</v>
      </c>
      <c r="G95" s="118" t="str">
        <f>'pas.parv-cet'!G95</f>
        <v>...</v>
      </c>
    </row>
    <row r="96" spans="1:7" ht="12.75">
      <c r="A96" s="154" t="str">
        <f>'pas.parv-cet'!A96</f>
        <v>III</v>
      </c>
      <c r="B96" s="14">
        <f>'pas.parv-cet'!B96</f>
        <v>1053.259</v>
      </c>
      <c r="C96" s="15" t="str">
        <f>'pas.parv-cet'!C96</f>
        <v>...</v>
      </c>
      <c r="D96" s="115" t="str">
        <f>'pas.parv-cet'!D96</f>
        <v>...</v>
      </c>
      <c r="E96" s="116" t="str">
        <f>'pas.parv-cet'!E96</f>
        <v>...</v>
      </c>
      <c r="F96" s="16" t="str">
        <f>'pas.parv-cet'!F96</f>
        <v>...</v>
      </c>
      <c r="G96" s="118" t="str">
        <f>'pas.parv-cet'!G96</f>
        <v>...</v>
      </c>
    </row>
    <row r="97" spans="1:7" ht="12.75">
      <c r="A97" s="154" t="str">
        <f>'pas.parv-cet'!A97</f>
        <v>IV</v>
      </c>
      <c r="B97" s="14">
        <f>'pas.parv-cet'!B97</f>
        <v>675.606</v>
      </c>
      <c r="C97" s="15" t="str">
        <f>'pas.parv-cet'!C97</f>
        <v>...</v>
      </c>
      <c r="D97" s="115" t="str">
        <f>'pas.parv-cet'!D97</f>
        <v>...</v>
      </c>
      <c r="E97" s="116" t="str">
        <f>'pas.parv-cet'!E97</f>
        <v>...</v>
      </c>
      <c r="F97" s="16" t="str">
        <f>'pas.parv-cet'!F97</f>
        <v>...</v>
      </c>
      <c r="G97" s="118" t="str">
        <f>'pas.parv-cet'!G97</f>
        <v>...</v>
      </c>
    </row>
    <row r="98" spans="1:7" ht="13.5" thickBot="1">
      <c r="A98" s="121">
        <f>'pas.parv-cet'!A98</f>
        <v>2011</v>
      </c>
      <c r="B98" s="156">
        <f>'pas.parv-cet'!B98</f>
        <v>3299.3909999999996</v>
      </c>
      <c r="C98" s="157">
        <f>'pas.parv-cet'!C98</f>
        <v>0.949746270190511</v>
      </c>
      <c r="D98" s="134">
        <f>'pas.parv-cet'!D98</f>
        <v>174.58</v>
      </c>
      <c r="E98" s="133">
        <f>'pas.parv-cet'!E98</f>
        <v>0.05025372980948892</v>
      </c>
      <c r="F98" s="155">
        <f>'pas.parv-cet'!F98</f>
        <v>3473.9709999999995</v>
      </c>
      <c r="G98" s="136">
        <f>'pas.parv-cet'!G98</f>
        <v>1.0231566974323087</v>
      </c>
    </row>
    <row r="99" spans="1:7" ht="12.75">
      <c r="A99" s="154" t="str">
        <f>'pas.parv-cet'!A99</f>
        <v>I</v>
      </c>
      <c r="B99" s="14">
        <f>'pas.parv-cet'!B99</f>
        <v>578.052</v>
      </c>
      <c r="C99" s="15" t="str">
        <f>'pas.parv-cet'!C99</f>
        <v>...</v>
      </c>
      <c r="D99" s="148" t="str">
        <f>'pas.parv-cet'!D99</f>
        <v>...</v>
      </c>
      <c r="E99" s="149" t="str">
        <f>'pas.parv-cet'!E99</f>
        <v>...</v>
      </c>
      <c r="F99" s="16" t="str">
        <f>'pas.parv-cet'!F99</f>
        <v>...</v>
      </c>
      <c r="G99" s="147" t="str">
        <f>'pas.parv-cet'!G99</f>
        <v>...</v>
      </c>
    </row>
    <row r="100" spans="1:7" ht="12.75">
      <c r="A100" s="154" t="str">
        <f>'pas.parv-cet'!A100</f>
        <v>II</v>
      </c>
      <c r="B100" s="14">
        <f>'pas.parv-cet'!B100</f>
        <v>808.334</v>
      </c>
      <c r="C100" s="15" t="str">
        <f>'pas.parv-cet'!C100</f>
        <v>...</v>
      </c>
      <c r="D100" s="115" t="str">
        <f>'pas.parv-cet'!D100</f>
        <v>...</v>
      </c>
      <c r="E100" s="116" t="str">
        <f>'pas.parv-cet'!E100</f>
        <v>...</v>
      </c>
      <c r="F100" s="16" t="str">
        <f>'pas.parv-cet'!F100</f>
        <v>...</v>
      </c>
      <c r="G100" s="118" t="str">
        <f>'pas.parv-cet'!G100</f>
        <v>...</v>
      </c>
    </row>
    <row r="101" spans="1:7" ht="12.75">
      <c r="A101" s="154" t="str">
        <f>'pas.parv-cet'!A101</f>
        <v>III</v>
      </c>
      <c r="B101" s="14">
        <f>'pas.parv-cet'!B101</f>
        <v>903.154</v>
      </c>
      <c r="C101" s="15" t="str">
        <f>'pas.parv-cet'!C101</f>
        <v>...</v>
      </c>
      <c r="D101" s="115" t="str">
        <f>'pas.parv-cet'!D101</f>
        <v>...</v>
      </c>
      <c r="E101" s="116" t="str">
        <f>'pas.parv-cet'!E101</f>
        <v>...</v>
      </c>
      <c r="F101" s="16" t="str">
        <f>'pas.parv-cet'!F101</f>
        <v>...</v>
      </c>
      <c r="G101" s="118" t="str">
        <f>'pas.parv-cet'!G101</f>
        <v>...</v>
      </c>
    </row>
    <row r="102" spans="1:7" ht="12.75">
      <c r="A102" s="154" t="str">
        <f>'pas.parv-cet'!A102</f>
        <v>IV</v>
      </c>
      <c r="B102" s="14">
        <f>'pas.parv-cet'!B102</f>
        <v>599.143</v>
      </c>
      <c r="C102" s="15" t="str">
        <f>'pas.parv-cet'!C102</f>
        <v>...</v>
      </c>
      <c r="D102" s="115" t="str">
        <f>'pas.parv-cet'!D102</f>
        <v>...</v>
      </c>
      <c r="E102" s="116" t="str">
        <f>'pas.parv-cet'!E102</f>
        <v>...</v>
      </c>
      <c r="F102" s="16" t="str">
        <f>'pas.parv-cet'!F102</f>
        <v>...</v>
      </c>
      <c r="G102" s="118" t="str">
        <f>'pas.parv-cet'!G102</f>
        <v>...</v>
      </c>
    </row>
    <row r="103" spans="1:7" ht="13.5" thickBot="1">
      <c r="A103" s="121">
        <f>'pas.parv-cet'!A103</f>
        <v>2012</v>
      </c>
      <c r="B103" s="156">
        <f>'pas.parv-cet'!B103</f>
        <v>2888.683</v>
      </c>
      <c r="C103" s="157">
        <f>'pas.parv-cet'!C103</f>
        <v>0.9125740856751215</v>
      </c>
      <c r="D103" s="134">
        <f>'pas.parv-cet'!D103</f>
        <v>276.74</v>
      </c>
      <c r="E103" s="133">
        <f>'pas.parv-cet'!E103</f>
        <v>0.08742591432487855</v>
      </c>
      <c r="F103" s="155">
        <f>'pas.parv-cet'!F103</f>
        <v>3165.423</v>
      </c>
      <c r="G103" s="136">
        <f>'pas.parv-cet'!G103</f>
        <v>0.9111829085504745</v>
      </c>
    </row>
    <row r="104" spans="1:7" ht="12.75">
      <c r="A104" s="154" t="str">
        <f>'pas.parv-cet'!A104</f>
        <v>I</v>
      </c>
      <c r="B104" s="14">
        <f>'pas.parv-cet'!B104</f>
        <v>527.92</v>
      </c>
      <c r="C104" s="15" t="str">
        <f>'pas.parv-cet'!C104</f>
        <v>...</v>
      </c>
      <c r="D104" s="148" t="str">
        <f>'pas.parv-cet'!D104</f>
        <v>...</v>
      </c>
      <c r="E104" s="149" t="str">
        <f>'pas.parv-cet'!E104</f>
        <v>...</v>
      </c>
      <c r="F104" s="16" t="str">
        <f>'pas.parv-cet'!F104</f>
        <v>...</v>
      </c>
      <c r="G104" s="147" t="str">
        <f>'pas.parv-cet'!G104</f>
        <v>...</v>
      </c>
    </row>
    <row r="105" spans="1:7" ht="12.75">
      <c r="A105" s="154" t="str">
        <f>'pas.parv-cet'!A105</f>
        <v>II</v>
      </c>
      <c r="B105" s="14">
        <f>'pas.parv-cet'!B105</f>
        <v>798.24</v>
      </c>
      <c r="C105" s="15" t="str">
        <f>'pas.parv-cet'!C105</f>
        <v>...</v>
      </c>
      <c r="D105" s="115" t="str">
        <f>'pas.parv-cet'!D105</f>
        <v>...</v>
      </c>
      <c r="E105" s="116" t="str">
        <f>'pas.parv-cet'!E105</f>
        <v>...</v>
      </c>
      <c r="F105" s="16" t="str">
        <f>'pas.parv-cet'!F105</f>
        <v>...</v>
      </c>
      <c r="G105" s="118" t="str">
        <f>'pas.parv-cet'!G105</f>
        <v>...</v>
      </c>
    </row>
    <row r="106" spans="1:7" ht="12.75">
      <c r="A106" s="154" t="str">
        <f>'pas.parv-cet'!A106</f>
        <v>III</v>
      </c>
      <c r="B106" s="14">
        <f>'pas.parv-cet'!B106</f>
        <v>860.33</v>
      </c>
      <c r="C106" s="15" t="str">
        <f>'pas.parv-cet'!C106</f>
        <v>...</v>
      </c>
      <c r="D106" s="115" t="str">
        <f>'pas.parv-cet'!D106</f>
        <v>...</v>
      </c>
      <c r="E106" s="116" t="str">
        <f>'pas.parv-cet'!E106</f>
        <v>...</v>
      </c>
      <c r="F106" s="16" t="str">
        <f>'pas.parv-cet'!F106</f>
        <v>...</v>
      </c>
      <c r="G106" s="118" t="str">
        <f>'pas.parv-cet'!G106</f>
        <v>...</v>
      </c>
    </row>
    <row r="107" spans="1:7" ht="12.75">
      <c r="A107" s="154" t="str">
        <f>'pas.parv-cet'!A107</f>
        <v>IV</v>
      </c>
      <c r="B107" s="14">
        <f>'pas.parv-cet'!B107</f>
        <v>568.23</v>
      </c>
      <c r="C107" s="15" t="str">
        <f>'pas.parv-cet'!C107</f>
        <v>...</v>
      </c>
      <c r="D107" s="115" t="str">
        <f>'pas.parv-cet'!D107</f>
        <v>...</v>
      </c>
      <c r="E107" s="116" t="str">
        <f>'pas.parv-cet'!E107</f>
        <v>...</v>
      </c>
      <c r="F107" s="16" t="str">
        <f>'pas.parv-cet'!F107</f>
        <v>...</v>
      </c>
      <c r="G107" s="118" t="str">
        <f>'pas.parv-cet'!G107</f>
        <v>...</v>
      </c>
    </row>
    <row r="108" spans="1:7" ht="13.5" thickBot="1">
      <c r="A108" s="121">
        <f>'pas.parv-cet'!A108</f>
        <v>2013</v>
      </c>
      <c r="B108" s="156">
        <f>SUM(B104:B107)</f>
        <v>2754.72</v>
      </c>
      <c r="C108" s="157">
        <f>'pas.parv-cet'!C108</f>
        <v>0.910148777369188</v>
      </c>
      <c r="D108" s="134">
        <f>'pas.parv-cet'!D108</f>
        <v>271.95</v>
      </c>
      <c r="E108" s="133">
        <f>'pas.parv-cet'!E108</f>
        <v>0.08985122263081209</v>
      </c>
      <c r="F108" s="155">
        <f>'pas.parv-cet'!F108</f>
        <v>3026.6699999999996</v>
      </c>
      <c r="G108" s="136">
        <f>'pas.parv-cet'!G108</f>
        <v>0.9561660479499896</v>
      </c>
    </row>
    <row r="109" spans="1:7" ht="12.75">
      <c r="A109" s="154" t="str">
        <f>'pas.parv-cet'!A109</f>
        <v>I</v>
      </c>
      <c r="B109" s="14">
        <f>'pas.parv-cet'!B109</f>
        <v>482.274</v>
      </c>
      <c r="C109" s="15" t="str">
        <f>'pas.parv-cet'!C109</f>
        <v>...</v>
      </c>
      <c r="D109" s="148" t="str">
        <f>'pas.parv-cet'!D109</f>
        <v>...</v>
      </c>
      <c r="E109" s="149" t="str">
        <f>'pas.parv-cet'!E109</f>
        <v>...</v>
      </c>
      <c r="F109" s="16" t="str">
        <f>'pas.parv-cet'!F109</f>
        <v>...</v>
      </c>
      <c r="G109" s="147" t="str">
        <f>'pas.parv-cet'!G109</f>
        <v>...</v>
      </c>
    </row>
    <row r="110" spans="1:7" ht="12.75">
      <c r="A110" s="154" t="str">
        <f>'pas.parv-cet'!A110</f>
        <v>II</v>
      </c>
      <c r="B110" s="14">
        <f>'pas.parv-cet'!B110</f>
        <v>754.724</v>
      </c>
      <c r="C110" s="15" t="str">
        <f>'pas.parv-cet'!C110</f>
        <v>...</v>
      </c>
      <c r="D110" s="115" t="str">
        <f>'pas.parv-cet'!D110</f>
        <v>...</v>
      </c>
      <c r="E110" s="116" t="str">
        <f>'pas.parv-cet'!E110</f>
        <v>...</v>
      </c>
      <c r="F110" s="16" t="str">
        <f>'pas.parv-cet'!F110</f>
        <v>...</v>
      </c>
      <c r="G110" s="118" t="str">
        <f>'pas.parv-cet'!G110</f>
        <v>...</v>
      </c>
    </row>
    <row r="111" spans="1:7" ht="12.75">
      <c r="A111" s="154" t="str">
        <f>'pas.parv-cet'!A111</f>
        <v>III</v>
      </c>
      <c r="B111" s="14">
        <f>'pas.parv-cet'!B111</f>
        <v>811.151</v>
      </c>
      <c r="C111" s="15" t="str">
        <f>'pas.parv-cet'!C111</f>
        <v>...</v>
      </c>
      <c r="D111" s="115" t="str">
        <f>'pas.parv-cet'!D111</f>
        <v>...</v>
      </c>
      <c r="E111" s="116" t="str">
        <f>'pas.parv-cet'!E111</f>
        <v>...</v>
      </c>
      <c r="F111" s="16" t="str">
        <f>'pas.parv-cet'!F111</f>
        <v>...</v>
      </c>
      <c r="G111" s="118" t="str">
        <f>'pas.parv-cet'!G111</f>
        <v>...</v>
      </c>
    </row>
    <row r="112" spans="1:7" ht="12.75">
      <c r="A112" s="154" t="str">
        <f>'pas.parv-cet'!A112</f>
        <v>IV</v>
      </c>
      <c r="B112" s="14">
        <f>'pas.parv-cet'!B112</f>
        <v>543.353</v>
      </c>
      <c r="C112" s="15" t="str">
        <f>'pas.parv-cet'!C112</f>
        <v>...</v>
      </c>
      <c r="D112" s="115" t="str">
        <f>'pas.parv-cet'!D112</f>
        <v>...</v>
      </c>
      <c r="E112" s="116" t="str">
        <f>'pas.parv-cet'!E112</f>
        <v>...</v>
      </c>
      <c r="F112" s="16" t="str">
        <f>'pas.parv-cet'!F112</f>
        <v>...</v>
      </c>
      <c r="G112" s="118" t="str">
        <f>'pas.parv-cet'!G112</f>
        <v>...</v>
      </c>
    </row>
    <row r="113" spans="1:7" ht="13.5" thickBot="1">
      <c r="A113" s="121">
        <f>'pas.parv-cet'!A113</f>
        <v>2014</v>
      </c>
      <c r="B113" s="145">
        <f>SUM(B109:B112)</f>
        <v>2591.502</v>
      </c>
      <c r="C113" s="157">
        <f>'pas.parv-cet'!C113</f>
        <v>0.8649033087907683</v>
      </c>
      <c r="D113" s="130">
        <f>'pas.parv-cet'!D113</f>
        <v>404.789</v>
      </c>
      <c r="E113" s="133">
        <f>'pas.parv-cet'!E113</f>
        <v>0.13509669120923168</v>
      </c>
      <c r="F113" s="155">
        <f>'pas.parv-cet'!F113</f>
        <v>2996.291</v>
      </c>
      <c r="G113" s="136">
        <f>'pas.parv-cet'!G113</f>
        <v>0.9899628965166339</v>
      </c>
    </row>
    <row r="114" spans="1:7" ht="12.75">
      <c r="A114" s="154" t="str">
        <f>'pas.parv-cet'!A114</f>
        <v>I</v>
      </c>
      <c r="B114" s="14">
        <f>'pas.parv-cet'!B114</f>
        <v>453.22</v>
      </c>
      <c r="C114" s="15" t="str">
        <f>'pas.parv-cet'!C114</f>
        <v>...</v>
      </c>
      <c r="D114" s="148" t="str">
        <f>'pas.parv-cet'!D114</f>
        <v>...</v>
      </c>
      <c r="E114" s="149" t="str">
        <f>'pas.parv-cet'!E114</f>
        <v>...</v>
      </c>
      <c r="F114" s="16" t="str">
        <f>'pas.parv-cet'!F114</f>
        <v>...</v>
      </c>
      <c r="G114" s="147" t="str">
        <f>'pas.parv-cet'!G114</f>
        <v>...</v>
      </c>
    </row>
    <row r="115" spans="1:7" ht="12.75">
      <c r="A115" s="154" t="str">
        <f>'pas.parv-cet'!A115</f>
        <v>II</v>
      </c>
      <c r="B115" s="14">
        <f>'pas.parv-cet'!B115</f>
        <v>697.59</v>
      </c>
      <c r="C115" s="15" t="str">
        <f>'pas.parv-cet'!C115</f>
        <v>...</v>
      </c>
      <c r="D115" s="115" t="str">
        <f>'pas.parv-cet'!D115</f>
        <v>...</v>
      </c>
      <c r="E115" s="116" t="str">
        <f>'pas.parv-cet'!E115</f>
        <v>...</v>
      </c>
      <c r="F115" s="16" t="str">
        <f>'pas.parv-cet'!F115</f>
        <v>...</v>
      </c>
      <c r="G115" s="118" t="str">
        <f>'pas.parv-cet'!G115</f>
        <v>...</v>
      </c>
    </row>
    <row r="116" spans="1:7" ht="12.75">
      <c r="A116" s="154" t="str">
        <f>'pas.parv-cet'!A116</f>
        <v>III</v>
      </c>
      <c r="B116" s="14">
        <f>'pas.parv-cet'!B116</f>
        <v>810.09</v>
      </c>
      <c r="C116" s="15" t="str">
        <f>'pas.parv-cet'!C116</f>
        <v>...</v>
      </c>
      <c r="D116" s="115" t="str">
        <f>'pas.parv-cet'!D116</f>
        <v>...</v>
      </c>
      <c r="E116" s="116" t="str">
        <f>'pas.parv-cet'!E116</f>
        <v>...</v>
      </c>
      <c r="F116" s="16" t="str">
        <f>'pas.parv-cet'!F116</f>
        <v>...</v>
      </c>
      <c r="G116" s="118" t="str">
        <f>'pas.parv-cet'!G116</f>
        <v>...</v>
      </c>
    </row>
    <row r="117" spans="1:7" ht="12.75">
      <c r="A117" s="154" t="str">
        <f>'pas.parv-cet'!A117</f>
        <v>IV</v>
      </c>
      <c r="B117" s="14">
        <f>'pas.parv-cet'!B117</f>
        <v>566.47</v>
      </c>
      <c r="C117" s="15" t="str">
        <f>'pas.parv-cet'!C117</f>
        <v>...</v>
      </c>
      <c r="D117" s="115" t="str">
        <f>'pas.parv-cet'!D117</f>
        <v>...</v>
      </c>
      <c r="E117" s="116" t="str">
        <f>'pas.parv-cet'!E117</f>
        <v>...</v>
      </c>
      <c r="F117" s="16" t="str">
        <f>'pas.parv-cet'!F117</f>
        <v>...</v>
      </c>
      <c r="G117" s="118" t="str">
        <f>'pas.parv-cet'!G117</f>
        <v>...</v>
      </c>
    </row>
    <row r="118" spans="1:7" ht="13.5" thickBot="1">
      <c r="A118" s="121">
        <f>'pas.parv-cet'!A118</f>
        <v>2015</v>
      </c>
      <c r="B118" s="145">
        <f>SUM(B114:B117)</f>
        <v>2527.37</v>
      </c>
      <c r="C118" s="157">
        <f>'pas.parv-cet'!C118</f>
        <v>0.7877598728298476</v>
      </c>
      <c r="D118" s="130">
        <f>'pas.parv-cet'!D118</f>
        <v>680.93</v>
      </c>
      <c r="E118" s="133">
        <f>'pas.parv-cet'!E118</f>
        <v>0.21224012717015242</v>
      </c>
      <c r="F118" s="155">
        <f>'pas.parv-cet'!F118</f>
        <v>3208.2999999999997</v>
      </c>
      <c r="G118" s="136">
        <f>'pas.parv-cet'!G118</f>
        <v>1.0707571460849428</v>
      </c>
    </row>
    <row r="119" spans="1:7" ht="12.75">
      <c r="A119" s="154" t="str">
        <f>'pas.parv-cet'!A119</f>
        <v>I</v>
      </c>
      <c r="B119" s="14">
        <f>'pas.parv-cet'!B119</f>
        <v>510.63</v>
      </c>
      <c r="C119" s="15" t="str">
        <f>'pas.parv-cet'!C119</f>
        <v>...</v>
      </c>
      <c r="D119" s="148" t="str">
        <f>'pas.parv-cet'!D119</f>
        <v>...</v>
      </c>
      <c r="E119" s="149" t="str">
        <f>'pas.parv-cet'!E119</f>
        <v>...</v>
      </c>
      <c r="F119" s="16" t="str">
        <f>'pas.parv-cet'!F119</f>
        <v>...</v>
      </c>
      <c r="G119" s="147" t="str">
        <f>'pas.parv-cet'!G119</f>
        <v>...</v>
      </c>
    </row>
    <row r="120" spans="1:7" ht="12.75">
      <c r="A120" s="154" t="str">
        <f>'pas.parv-cet'!A120</f>
        <v>II</v>
      </c>
      <c r="B120" s="14">
        <f>'pas.parv-cet'!B120</f>
        <v>782.62</v>
      </c>
      <c r="C120" s="15" t="str">
        <f>'pas.parv-cet'!C120</f>
        <v>...</v>
      </c>
      <c r="D120" s="115" t="str">
        <f>'pas.parv-cet'!D120</f>
        <v>...</v>
      </c>
      <c r="E120" s="116" t="str">
        <f>'pas.parv-cet'!E120</f>
        <v>...</v>
      </c>
      <c r="F120" s="16" t="str">
        <f>'pas.parv-cet'!F120</f>
        <v>...</v>
      </c>
      <c r="G120" s="118" t="str">
        <f>'pas.parv-cet'!G120</f>
        <v>...</v>
      </c>
    </row>
    <row r="121" spans="1:7" ht="12.75">
      <c r="A121" s="154" t="str">
        <f>'pas.parv-cet'!A121</f>
        <v>III</v>
      </c>
      <c r="B121" s="14">
        <f>'pas.parv-cet'!B121</f>
        <v>895.11</v>
      </c>
      <c r="C121" s="15" t="str">
        <f>'pas.parv-cet'!C121</f>
        <v>...</v>
      </c>
      <c r="D121" s="115" t="str">
        <f>'pas.parv-cet'!D121</f>
        <v>...</v>
      </c>
      <c r="E121" s="116" t="str">
        <f>'pas.parv-cet'!E121</f>
        <v>...</v>
      </c>
      <c r="F121" s="16" t="str">
        <f>'pas.parv-cet'!F121</f>
        <v>...</v>
      </c>
      <c r="G121" s="118" t="str">
        <f>'pas.parv-cet'!G121</f>
        <v>...</v>
      </c>
    </row>
    <row r="122" spans="1:7" ht="12.75">
      <c r="A122" s="154" t="str">
        <f>'pas.parv-cet'!A122</f>
        <v>IV</v>
      </c>
      <c r="B122" s="14">
        <f>'pas.parv-cet'!B122</f>
        <v>654.77</v>
      </c>
      <c r="C122" s="15" t="str">
        <f>'pas.parv-cet'!C122</f>
        <v>...</v>
      </c>
      <c r="D122" s="115" t="str">
        <f>'pas.parv-cet'!D122</f>
        <v>...</v>
      </c>
      <c r="E122" s="116" t="str">
        <f>'pas.parv-cet'!E122</f>
        <v>...</v>
      </c>
      <c r="F122" s="16" t="str">
        <f>'pas.parv-cet'!F122</f>
        <v>...</v>
      </c>
      <c r="G122" s="118" t="str">
        <f>'pas.parv-cet'!G122</f>
        <v>...</v>
      </c>
    </row>
    <row r="123" spans="1:7" ht="13.5" thickBot="1">
      <c r="A123" s="121">
        <f>'pas.parv-cet'!A123</f>
        <v>2016</v>
      </c>
      <c r="B123" s="145">
        <f>SUM(B119:B122)</f>
        <v>2843.13</v>
      </c>
      <c r="C123" s="157">
        <f>'pas.parv-cet'!C123</f>
        <v>0.8153022043410062</v>
      </c>
      <c r="D123" s="130">
        <f>'pas.parv-cet'!D123</f>
        <v>644.08</v>
      </c>
      <c r="E123" s="133">
        <f>'pas.parv-cet'!E123</f>
        <v>0.18469779565899389</v>
      </c>
      <c r="F123" s="155">
        <f>'pas.parv-cet'!F123</f>
        <v>3487.21</v>
      </c>
      <c r="G123" s="136">
        <f>'pas.parv-cet'!G123</f>
        <v>1.086933890222236</v>
      </c>
    </row>
    <row r="124" spans="1:7" ht="12.75">
      <c r="A124" s="154" t="str">
        <f>'pas.parv-cet'!A124</f>
        <v>I</v>
      </c>
      <c r="B124" s="14">
        <f>'pas.parv-cet'!B124</f>
        <v>587.932</v>
      </c>
      <c r="C124" s="15" t="str">
        <f>'pas.parv-cet'!C124</f>
        <v>...</v>
      </c>
      <c r="D124" s="148" t="str">
        <f>'pas.parv-cet'!D124</f>
        <v>...</v>
      </c>
      <c r="E124" s="149" t="str">
        <f>'pas.parv-cet'!E124</f>
        <v>...</v>
      </c>
      <c r="F124" s="16" t="str">
        <f>'pas.parv-cet'!F124</f>
        <v>...</v>
      </c>
      <c r="G124" s="147" t="str">
        <f>'pas.parv-cet'!G124</f>
        <v>...</v>
      </c>
    </row>
    <row r="125" spans="1:7" ht="12.75">
      <c r="A125" s="154" t="str">
        <f>'pas.parv-cet'!A125</f>
        <v>II</v>
      </c>
      <c r="B125" s="14">
        <f>'pas.parv-cet'!B125</f>
        <v>957.36</v>
      </c>
      <c r="C125" s="15" t="str">
        <f>'pas.parv-cet'!C125</f>
        <v>...</v>
      </c>
      <c r="D125" s="115" t="str">
        <f>'pas.parv-cet'!D125</f>
        <v>...</v>
      </c>
      <c r="E125" s="116" t="str">
        <f>'pas.parv-cet'!E125</f>
        <v>...</v>
      </c>
      <c r="F125" s="16" t="str">
        <f>'pas.parv-cet'!F125</f>
        <v>...</v>
      </c>
      <c r="G125" s="118" t="str">
        <f>'pas.parv-cet'!G125</f>
        <v>...</v>
      </c>
    </row>
    <row r="126" spans="1:7" ht="12.75">
      <c r="A126" s="154" t="str">
        <f>'pas.parv-cet'!A126</f>
        <v>III</v>
      </c>
      <c r="B126" s="14">
        <f>'pas.parv-cet'!B126</f>
        <v>1080.08</v>
      </c>
      <c r="C126" s="15" t="str">
        <f>'pas.parv-cet'!C126</f>
        <v>...</v>
      </c>
      <c r="D126" s="115" t="str">
        <f>'pas.parv-cet'!D126</f>
        <v>...</v>
      </c>
      <c r="E126" s="116" t="str">
        <f>'pas.parv-cet'!E126</f>
        <v>...</v>
      </c>
      <c r="F126" s="16" t="str">
        <f>'pas.parv-cet'!F126</f>
        <v>...</v>
      </c>
      <c r="G126" s="118" t="str">
        <f>'pas.parv-cet'!G126</f>
        <v>...</v>
      </c>
    </row>
    <row r="127" spans="1:7" ht="12.75">
      <c r="A127" s="154" t="str">
        <f>'pas.parv-cet'!A127</f>
        <v>IV</v>
      </c>
      <c r="B127" s="14">
        <f>'pas.parv-cet'!B127</f>
        <v>821.35</v>
      </c>
      <c r="C127" s="15" t="str">
        <f>'pas.parv-cet'!C127</f>
        <v>...</v>
      </c>
      <c r="D127" s="115" t="str">
        <f>'pas.parv-cet'!D127</f>
        <v>...</v>
      </c>
      <c r="E127" s="116" t="str">
        <f>'pas.parv-cet'!E127</f>
        <v>...</v>
      </c>
      <c r="F127" s="16" t="str">
        <f>'pas.parv-cet'!F127</f>
        <v>...</v>
      </c>
      <c r="G127" s="118" t="str">
        <f>'pas.parv-cet'!G127</f>
        <v>...</v>
      </c>
    </row>
    <row r="128" spans="1:7" ht="13.5" thickBot="1">
      <c r="A128" s="121">
        <f>'pas.parv-cet'!A128</f>
        <v>2017</v>
      </c>
      <c r="B128" s="145">
        <f>'pas.parv-cet'!B128</f>
        <v>3553.65</v>
      </c>
      <c r="C128" s="157">
        <f>'pas.parv-cet'!C128</f>
        <v>0.8867387805517086</v>
      </c>
      <c r="D128" s="130">
        <f>'pas.parv-cet'!D128</f>
        <v>453.9</v>
      </c>
      <c r="E128" s="133">
        <f>'pas.parv-cet'!E128</f>
        <v>0.11326121944829134</v>
      </c>
      <c r="F128" s="155">
        <f>'pas.parv-cet'!F128</f>
        <v>4007.55</v>
      </c>
      <c r="G128" s="136">
        <f>'pas.parv-cet'!G128</f>
        <v>1.1492138414377109</v>
      </c>
    </row>
    <row r="129" spans="1:7" ht="12.75">
      <c r="A129" s="154" t="str">
        <f>'pas.parv-cet'!A129</f>
        <v>I</v>
      </c>
      <c r="B129" s="14">
        <f>'pas.parv-cet'!B129</f>
        <v>767.596</v>
      </c>
      <c r="C129" s="15" t="str">
        <f>'pas.parv-cet'!C129</f>
        <v>...</v>
      </c>
      <c r="D129" s="148" t="str">
        <f>'pas.parv-cet'!D129</f>
        <v>...</v>
      </c>
      <c r="E129" s="149" t="str">
        <f>'pas.parv-cet'!E129</f>
        <v>...</v>
      </c>
      <c r="F129" s="16" t="str">
        <f>'pas.parv-cet'!F129</f>
        <v>...</v>
      </c>
      <c r="G129" s="147" t="str">
        <f>'pas.parv-cet'!G129</f>
        <v>...</v>
      </c>
    </row>
    <row r="130" spans="1:7" ht="12.75">
      <c r="A130" s="154" t="str">
        <f>'pas.parv-cet'!A130</f>
        <v>II</v>
      </c>
      <c r="B130" s="14">
        <f>'pas.parv-cet'!B130</f>
        <v>1178.362</v>
      </c>
      <c r="C130" s="15" t="str">
        <f>'pas.parv-cet'!C130</f>
        <v>...</v>
      </c>
      <c r="D130" s="115" t="str">
        <f>'pas.parv-cet'!D130</f>
        <v>...</v>
      </c>
      <c r="E130" s="116" t="str">
        <f>'pas.parv-cet'!E130</f>
        <v>...</v>
      </c>
      <c r="F130" s="16" t="str">
        <f>'pas.parv-cet'!F130</f>
        <v>...</v>
      </c>
      <c r="G130" s="118" t="str">
        <f>'pas.parv-cet'!G130</f>
        <v>...</v>
      </c>
    </row>
    <row r="131" spans="1:7" ht="12.75">
      <c r="A131" s="154" t="str">
        <f>'pas.parv-cet'!A131</f>
        <v>III</v>
      </c>
      <c r="B131" s="14">
        <f>'pas.parv-cet'!B131</f>
        <v>1307.726</v>
      </c>
      <c r="C131" s="15" t="str">
        <f>'pas.parv-cet'!C131</f>
        <v>...</v>
      </c>
      <c r="D131" s="115" t="str">
        <f>'pas.parv-cet'!D131</f>
        <v>...</v>
      </c>
      <c r="E131" s="116" t="str">
        <f>'pas.parv-cet'!E131</f>
        <v>...</v>
      </c>
      <c r="F131" s="16" t="str">
        <f>'pas.parv-cet'!F131</f>
        <v>...</v>
      </c>
      <c r="G131" s="118" t="str">
        <f>'pas.parv-cet'!G131</f>
        <v>...</v>
      </c>
    </row>
    <row r="132" spans="1:7" ht="12.75">
      <c r="A132" s="154" t="str">
        <f>'pas.parv-cet'!A132</f>
        <v>IV</v>
      </c>
      <c r="B132" s="14">
        <f>'pas.parv-cet'!B132</f>
        <v>954.794</v>
      </c>
      <c r="C132" s="15" t="str">
        <f>'pas.parv-cet'!C132</f>
        <v>...</v>
      </c>
      <c r="D132" s="115" t="str">
        <f>'pas.parv-cet'!D132</f>
        <v>...</v>
      </c>
      <c r="E132" s="116" t="str">
        <f>'pas.parv-cet'!E132</f>
        <v>...</v>
      </c>
      <c r="F132" s="16" t="str">
        <f>'pas.parv-cet'!F132</f>
        <v>...</v>
      </c>
      <c r="G132" s="118" t="str">
        <f>'pas.parv-cet'!G132</f>
        <v>...</v>
      </c>
    </row>
    <row r="133" spans="1:7" ht="13.5" thickBot="1">
      <c r="A133" s="121">
        <f>'pas.parv-cet'!A133</f>
        <v>2018</v>
      </c>
      <c r="B133" s="145">
        <f>SUM(B129:B132)</f>
        <v>4208.478</v>
      </c>
      <c r="C133" s="157">
        <f>'pas.parv-cet'!C133</f>
        <v>0.9493157266696292</v>
      </c>
      <c r="D133" s="130">
        <f>'pas.parv-cet'!D133</f>
        <v>224.689</v>
      </c>
      <c r="E133" s="133">
        <f>'pas.parv-cet'!E133</f>
        <v>0.05068359661370982</v>
      </c>
      <c r="F133" s="155">
        <f>'pas.parv-cet'!F133</f>
        <v>4433.17</v>
      </c>
      <c r="G133" s="136">
        <f>'pas.parv-cet'!G133</f>
        <v>1.1062045389327644</v>
      </c>
    </row>
    <row r="134" spans="1:7" ht="12.75">
      <c r="A134" s="154" t="str">
        <f>'pas.parv-cet'!A134</f>
        <v>I</v>
      </c>
      <c r="B134" s="14">
        <f>'pas.parv-cet'!B134</f>
        <v>816.974</v>
      </c>
      <c r="C134" s="15" t="str">
        <f>'pas.parv-cet'!C134</f>
        <v>...</v>
      </c>
      <c r="D134" s="148" t="str">
        <f>'pas.parv-cet'!D134</f>
        <v>...</v>
      </c>
      <c r="E134" s="149" t="str">
        <f>'pas.parv-cet'!E134</f>
        <v>...</v>
      </c>
      <c r="F134" s="16" t="str">
        <f>'pas.parv-cet'!F134</f>
        <v>...</v>
      </c>
      <c r="G134" s="147" t="str">
        <f>'pas.parv-cet'!G134</f>
        <v>...</v>
      </c>
    </row>
    <row r="135" spans="1:7" ht="12.75">
      <c r="A135" s="154" t="str">
        <f>'pas.parv-cet'!A135</f>
        <v>II</v>
      </c>
      <c r="B135" s="17">
        <f>'pas.parv-cet'!B135</f>
        <v>1384.598</v>
      </c>
      <c r="C135" s="15" t="str">
        <f>'pas.parv-cet'!C135</f>
        <v>...</v>
      </c>
      <c r="D135" s="115" t="str">
        <f>'pas.parv-cet'!D135</f>
        <v>...</v>
      </c>
      <c r="E135" s="116" t="str">
        <f>'pas.parv-cet'!E135</f>
        <v>...</v>
      </c>
      <c r="F135" s="16" t="str">
        <f>'pas.parv-cet'!F135</f>
        <v>...</v>
      </c>
      <c r="G135" s="118" t="str">
        <f>'pas.parv-cet'!G135</f>
        <v>...</v>
      </c>
    </row>
    <row r="136" spans="1:7" ht="12.75">
      <c r="A136" s="154" t="str">
        <f>'pas.parv-cet'!A136</f>
        <v>III</v>
      </c>
      <c r="B136" s="14">
        <f>'pas.parv-cet'!B136</f>
        <v>1602.362</v>
      </c>
      <c r="C136" s="15" t="str">
        <f>'pas.parv-cet'!C136</f>
        <v>...</v>
      </c>
      <c r="D136" s="115" t="str">
        <f>'pas.parv-cet'!D136</f>
        <v>...</v>
      </c>
      <c r="E136" s="116" t="str">
        <f>'pas.parv-cet'!E136</f>
        <v>...</v>
      </c>
      <c r="F136" s="16" t="str">
        <f>'pas.parv-cet'!F136</f>
        <v>...</v>
      </c>
      <c r="G136" s="118" t="str">
        <f>'pas.parv-cet'!G136</f>
        <v>...</v>
      </c>
    </row>
    <row r="137" spans="1:7" ht="12.75">
      <c r="A137" s="154" t="str">
        <f>'pas.parv-cet'!A137</f>
        <v>IV</v>
      </c>
      <c r="B137" s="14">
        <f>'pas.parv-cet'!B137</f>
        <v>1155.284</v>
      </c>
      <c r="C137" s="15" t="str">
        <f>'pas.parv-cet'!C137</f>
        <v>...</v>
      </c>
      <c r="D137" s="115" t="str">
        <f>'pas.parv-cet'!D137</f>
        <v>...</v>
      </c>
      <c r="E137" s="116" t="str">
        <f>'pas.parv-cet'!E137</f>
        <v>...</v>
      </c>
      <c r="F137" s="16" t="str">
        <f>'pas.parv-cet'!F137</f>
        <v>...</v>
      </c>
      <c r="G137" s="118" t="str">
        <f>'pas.parv-cet'!G137</f>
        <v>...</v>
      </c>
    </row>
    <row r="138" spans="1:7" ht="13.5" thickBot="1">
      <c r="A138" s="121">
        <f>'pas.parv-cet'!A138</f>
        <v>2019</v>
      </c>
      <c r="B138" s="145">
        <f>SUM(B134:B137)</f>
        <v>4959.218000000001</v>
      </c>
      <c r="C138" s="157">
        <f>'pas.parv-cet'!C138</f>
        <v>0.9623846217736598</v>
      </c>
      <c r="D138" s="130">
        <f>'pas.parv-cet'!D138</f>
        <v>193.832</v>
      </c>
      <c r="E138" s="133">
        <f>'pas.parv-cet'!E138</f>
        <v>0.03761499010683378</v>
      </c>
      <c r="F138" s="155">
        <f>'pas.parv-cet'!F138</f>
        <v>5153.052</v>
      </c>
      <c r="G138" s="136">
        <f>'pas.parv-cet'!G138</f>
        <v>0.1623</v>
      </c>
    </row>
    <row r="139" spans="1:7" ht="12.75">
      <c r="A139" s="154" t="str">
        <f>'pas.parv-cet'!A139</f>
        <v>I</v>
      </c>
      <c r="B139" s="14">
        <f>'pas.parv-cet'!B139</f>
        <v>728.38</v>
      </c>
      <c r="C139" s="15" t="str">
        <f>'pas.parv-cet'!C139</f>
        <v>...</v>
      </c>
      <c r="D139" s="148" t="str">
        <f>'pas.parv-cet'!D139</f>
        <v>...</v>
      </c>
      <c r="E139" s="149" t="str">
        <f>'pas.parv-cet'!E139</f>
        <v>...</v>
      </c>
      <c r="F139" s="16" t="str">
        <f>'pas.parv-cet'!F139</f>
        <v>...</v>
      </c>
      <c r="G139" s="147" t="str">
        <f>'pas.parv-cet'!G139</f>
        <v>...</v>
      </c>
    </row>
    <row r="140" spans="1:7" ht="12.75">
      <c r="A140" s="154" t="str">
        <f>'pas.parv-cet'!A140</f>
        <v>II</v>
      </c>
      <c r="B140" s="17">
        <f>'pas.parv-cet'!B140</f>
        <v>74.2</v>
      </c>
      <c r="C140" s="15" t="str">
        <f>'pas.parv-cet'!C140</f>
        <v>...</v>
      </c>
      <c r="D140" s="115" t="str">
        <f>'pas.parv-cet'!D140</f>
        <v>...</v>
      </c>
      <c r="E140" s="116" t="str">
        <f>'pas.parv-cet'!E140</f>
        <v>...</v>
      </c>
      <c r="F140" s="16" t="str">
        <f>'pas.parv-cet'!F140</f>
        <v>...</v>
      </c>
      <c r="G140" s="118" t="str">
        <f>'pas.parv-cet'!G140</f>
        <v>...</v>
      </c>
    </row>
    <row r="141" spans="1:7" ht="12.75">
      <c r="A141" s="154" t="str">
        <f>'pas.parv-cet'!A141</f>
        <v>III</v>
      </c>
      <c r="B141" s="14">
        <f>'pas.parv-cet'!B141</f>
        <v>359.31</v>
      </c>
      <c r="C141" s="15" t="str">
        <f>'pas.parv-cet'!C141</f>
        <v>...</v>
      </c>
      <c r="D141" s="115" t="str">
        <f>'pas.parv-cet'!D141</f>
        <v>...</v>
      </c>
      <c r="E141" s="116" t="str">
        <f>'pas.parv-cet'!E141</f>
        <v>...</v>
      </c>
      <c r="F141" s="16" t="str">
        <f>'pas.parv-cet'!F141</f>
        <v>...</v>
      </c>
      <c r="G141" s="118" t="str">
        <f>'pas.parv-cet'!G141</f>
        <v>...</v>
      </c>
    </row>
    <row r="142" spans="1:7" ht="12.75">
      <c r="A142" s="154" t="str">
        <f>'pas.parv-cet'!A142</f>
        <v>IV</v>
      </c>
      <c r="B142" s="14">
        <f>'pas.parv-cet'!B142</f>
        <v>159.96</v>
      </c>
      <c r="C142" s="15" t="str">
        <f>'pas.parv-cet'!C142</f>
        <v>...</v>
      </c>
      <c r="D142" s="115" t="str">
        <f>'pas.parv-cet'!D142</f>
        <v>...</v>
      </c>
      <c r="E142" s="116" t="str">
        <f>'pas.parv-cet'!E142</f>
        <v>...</v>
      </c>
      <c r="F142" s="16" t="str">
        <f>'pas.parv-cet'!F142</f>
        <v>...</v>
      </c>
      <c r="G142" s="118" t="str">
        <f>'pas.parv-cet'!G142</f>
        <v>...</v>
      </c>
    </row>
    <row r="143" spans="1:7" ht="13.5" thickBot="1">
      <c r="A143" s="121">
        <f>'pas.parv-cet'!A143</f>
        <v>2020</v>
      </c>
      <c r="B143" s="145">
        <f>'pas.parv-cet'!B143</f>
        <v>1323.07</v>
      </c>
      <c r="C143" s="157">
        <f>'pas.parv-cet'!C143</f>
        <v>0.9537151836687618</v>
      </c>
      <c r="D143" s="130">
        <f>'pas.parv-cet'!D143</f>
        <v>64.21</v>
      </c>
      <c r="E143" s="133">
        <f>'pas.parv-cet'!E143</f>
        <v>0.046284816331238106</v>
      </c>
      <c r="F143" s="155">
        <f>'pas.parv-cet'!F143</f>
        <v>1387.28</v>
      </c>
      <c r="G143" s="136">
        <f>'pas.parv-cet'!G143</f>
        <v>0.26921521459515646</v>
      </c>
    </row>
    <row r="144" spans="1:7" ht="12.75">
      <c r="A144" s="154" t="str">
        <f>'pas.parv-cet'!A144</f>
        <v>I</v>
      </c>
      <c r="B144" s="17">
        <f>'pas.parv-cet'!B144</f>
        <v>92.59</v>
      </c>
      <c r="C144" s="15" t="str">
        <f>'pas.parv-cet'!C144</f>
        <v>...</v>
      </c>
      <c r="D144" s="148" t="str">
        <f>'pas.parv-cet'!D144</f>
        <v>...</v>
      </c>
      <c r="E144" s="149" t="str">
        <f>'pas.parv-cet'!E144</f>
        <v>...</v>
      </c>
      <c r="F144" s="16" t="str">
        <f>'pas.parv-cet'!F144</f>
        <v>...</v>
      </c>
      <c r="G144" s="147" t="str">
        <f>'pas.parv-cet'!G144</f>
        <v>...</v>
      </c>
    </row>
    <row r="145" spans="1:7" ht="12.75">
      <c r="A145" s="154" t="str">
        <f>'pas.parv-cet'!A145</f>
        <v>II</v>
      </c>
      <c r="B145" s="17">
        <f>'pas.parv-cet'!B145</f>
        <v>221.597</v>
      </c>
      <c r="C145" s="15" t="str">
        <f>'pas.parv-cet'!C145</f>
        <v>...</v>
      </c>
      <c r="D145" s="115" t="str">
        <f>'pas.parv-cet'!D145</f>
        <v>...</v>
      </c>
      <c r="E145" s="116" t="str">
        <f>'pas.parv-cet'!E145</f>
        <v>...</v>
      </c>
      <c r="F145" s="16" t="str">
        <f>'pas.parv-cet'!F145</f>
        <v>...</v>
      </c>
      <c r="G145" s="118" t="str">
        <f>'pas.parv-cet'!G145</f>
        <v>...</v>
      </c>
    </row>
    <row r="146" spans="1:7" ht="12.75">
      <c r="A146" s="154" t="str">
        <f>'pas.parv-cet'!A146</f>
        <v>III</v>
      </c>
      <c r="B146" s="14">
        <f>'pas.parv-cet'!B146</f>
        <v>715.99</v>
      </c>
      <c r="C146" s="15" t="str">
        <f>'pas.parv-cet'!C146</f>
        <v>...</v>
      </c>
      <c r="D146" s="115" t="str">
        <f>'pas.parv-cet'!D146</f>
        <v>...</v>
      </c>
      <c r="E146" s="116" t="str">
        <f>'pas.parv-cet'!E146</f>
        <v>...</v>
      </c>
      <c r="F146" s="16" t="str">
        <f>'pas.parv-cet'!F146</f>
        <v>...</v>
      </c>
      <c r="G146" s="118" t="str">
        <f>'pas.parv-cet'!G146</f>
        <v>...</v>
      </c>
    </row>
    <row r="147" spans="1:7" ht="12.75">
      <c r="A147" s="154" t="str">
        <f>'pas.parv-cet'!A147</f>
        <v>IV</v>
      </c>
      <c r="B147" s="14">
        <f>'pas.parv-cet'!B147</f>
        <v>568.52</v>
      </c>
      <c r="C147" s="15" t="str">
        <f>'pas.parv-cet'!C147</f>
        <v>...</v>
      </c>
      <c r="D147" s="115" t="str">
        <f>'pas.parv-cet'!D147</f>
        <v>...</v>
      </c>
      <c r="E147" s="116" t="str">
        <f>'pas.parv-cet'!E147</f>
        <v>...</v>
      </c>
      <c r="F147" s="16" t="str">
        <f>'pas.parv-cet'!F147</f>
        <v>...</v>
      </c>
      <c r="G147" s="118" t="str">
        <f>'pas.parv-cet'!G147</f>
        <v>...</v>
      </c>
    </row>
    <row r="148" spans="1:7" ht="13.5" thickBot="1">
      <c r="A148" s="121">
        <f>'pas.parv-cet'!A148</f>
        <v>2021</v>
      </c>
      <c r="B148" s="145">
        <f>'pas.parv-cet'!B148</f>
        <v>1598.69</v>
      </c>
      <c r="C148" s="157">
        <f>'pas.parv-cet'!C148</f>
        <v>0.8564303660489958</v>
      </c>
      <c r="D148" s="130">
        <f>'pas.parv-cet'!D148</f>
        <v>268</v>
      </c>
      <c r="E148" s="133">
        <f>'pas.parv-cet'!E148</f>
        <v>0.14356963395100417</v>
      </c>
      <c r="F148" s="155">
        <f>'pas.parv-cet'!F148</f>
        <v>1866.69</v>
      </c>
      <c r="G148" s="136">
        <f>'pas.parv-cet'!G148</f>
        <v>1.345575514676201</v>
      </c>
    </row>
    <row r="149" spans="1:7" ht="12.75">
      <c r="A149" s="154" t="str">
        <f>'pas.parv-cet'!A149</f>
        <v>I</v>
      </c>
      <c r="B149" s="17">
        <f>'pas.parv-cet'!B149</f>
        <v>427.17</v>
      </c>
      <c r="C149" s="15" t="str">
        <f>'pas.parv-cet'!C149</f>
        <v>...</v>
      </c>
      <c r="D149" s="148" t="str">
        <f>'pas.parv-cet'!D149</f>
        <v>...</v>
      </c>
      <c r="E149" s="149" t="str">
        <f>'pas.parv-cet'!E149</f>
        <v>...</v>
      </c>
      <c r="F149" s="16" t="str">
        <f>'pas.parv-cet'!F149</f>
        <v>...</v>
      </c>
      <c r="G149" s="147" t="str">
        <f>'pas.parv-cet'!G149</f>
        <v>...</v>
      </c>
    </row>
    <row r="150" spans="1:7" ht="12.75">
      <c r="A150" s="154" t="str">
        <f>'pas.parv-cet'!A150</f>
        <v>II</v>
      </c>
      <c r="B150" s="17">
        <f>'pas.parv-cet'!B150</f>
        <v>863.894</v>
      </c>
      <c r="C150" s="15" t="str">
        <f>'pas.parv-cet'!C150</f>
        <v>...</v>
      </c>
      <c r="D150" s="115" t="str">
        <f>'pas.parv-cet'!D150</f>
        <v>...</v>
      </c>
      <c r="E150" s="116" t="str">
        <f>'pas.parv-cet'!E150</f>
        <v>...</v>
      </c>
      <c r="F150" s="16" t="str">
        <f>'pas.parv-cet'!F150</f>
        <v>...</v>
      </c>
      <c r="G150" s="118" t="str">
        <f>'pas.parv-cet'!G150</f>
        <v>...</v>
      </c>
    </row>
    <row r="151" spans="1:7" ht="12.75">
      <c r="A151" s="154" t="str">
        <f>'pas.parv-cet'!A151</f>
        <v>III</v>
      </c>
      <c r="B151" s="14">
        <f>'pas.parv-cet'!B151</f>
        <v>1120.76</v>
      </c>
      <c r="C151" s="15" t="str">
        <f>'pas.parv-cet'!C151</f>
        <v>...</v>
      </c>
      <c r="D151" s="115" t="str">
        <f>'pas.parv-cet'!D151</f>
        <v>...</v>
      </c>
      <c r="E151" s="116" t="str">
        <f>'pas.parv-cet'!E151</f>
        <v>...</v>
      </c>
      <c r="F151" s="16" t="str">
        <f>'pas.parv-cet'!F151</f>
        <v>...</v>
      </c>
      <c r="G151" s="118" t="str">
        <f>'pas.parv-cet'!G151</f>
        <v>...</v>
      </c>
    </row>
    <row r="152" spans="1:7" ht="12.75">
      <c r="A152" s="154" t="str">
        <f>'pas.parv-cet'!A152</f>
        <v>IV</v>
      </c>
      <c r="B152" s="14">
        <f>'pas.parv-cet'!B152</f>
        <v>876.672</v>
      </c>
      <c r="C152" s="15" t="str">
        <f>'pas.parv-cet'!C152</f>
        <v>...</v>
      </c>
      <c r="D152" s="115" t="str">
        <f>'pas.parv-cet'!D152</f>
        <v>...</v>
      </c>
      <c r="E152" s="116" t="str">
        <f>'pas.parv-cet'!E152</f>
        <v>...</v>
      </c>
      <c r="F152" s="16" t="str">
        <f>'pas.parv-cet'!F152</f>
        <v>...</v>
      </c>
      <c r="G152" s="118" t="str">
        <f>'pas.parv-cet'!G152</f>
        <v>...</v>
      </c>
    </row>
    <row r="153" spans="1:7" ht="13.5" thickBot="1">
      <c r="A153" s="121">
        <f>'pas.parv-cet'!A153</f>
        <v>2022</v>
      </c>
      <c r="B153" s="145">
        <f>'pas.parv-cet'!B153</f>
        <v>3288.496</v>
      </c>
      <c r="C153" s="157">
        <f>'pas.parv-cet'!C153</f>
        <v>0.8547455786973802</v>
      </c>
      <c r="D153" s="130">
        <f>'pas.parv-cet'!D153</f>
        <v>558.843</v>
      </c>
      <c r="E153" s="133">
        <f>'pas.parv-cet'!E153</f>
        <v>0.1452544213026198</v>
      </c>
      <c r="F153" s="176">
        <f>'pas.parv-cet'!F153</f>
        <v>3847.339</v>
      </c>
      <c r="G153" s="136">
        <f>'pas.parv-cet'!G153</f>
        <v>2.0610487011769494</v>
      </c>
    </row>
    <row r="154" spans="1:7" ht="12.75">
      <c r="A154" s="154" t="str">
        <f>'pas.parv-cet'!A154</f>
        <v>I</v>
      </c>
      <c r="B154" s="17">
        <f>'pas.parv-cet'!B154</f>
        <v>760.875</v>
      </c>
      <c r="C154" s="15" t="str">
        <f>'pas.parv-cet'!C154</f>
        <v>...</v>
      </c>
      <c r="D154" s="148" t="str">
        <f>'pas.parv-cet'!D154</f>
        <v>...</v>
      </c>
      <c r="E154" s="149" t="str">
        <f>'pas.parv-cet'!E154</f>
        <v>...</v>
      </c>
      <c r="F154" s="16" t="str">
        <f>'pas.parv-cet'!F154</f>
        <v>...</v>
      </c>
      <c r="G154" s="147" t="str">
        <f>'pas.parv-cet'!G154</f>
        <v>...</v>
      </c>
    </row>
    <row r="155" spans="1:7" ht="12.75">
      <c r="A155" s="154" t="str">
        <f>'pas.parv-cet'!A155</f>
        <v>II</v>
      </c>
      <c r="B155" s="17">
        <f>'pas.parv-cet'!B155</f>
        <v>1204.828</v>
      </c>
      <c r="C155" s="15" t="str">
        <f>'pas.parv-cet'!C155</f>
        <v>...</v>
      </c>
      <c r="D155" s="115" t="str">
        <f>'pas.parv-cet'!D155</f>
        <v>...</v>
      </c>
      <c r="E155" s="116" t="str">
        <f>'pas.parv-cet'!E155</f>
        <v>...</v>
      </c>
      <c r="F155" s="16" t="str">
        <f>'pas.parv-cet'!F155</f>
        <v>...</v>
      </c>
      <c r="G155" s="118" t="str">
        <f>'pas.parv-cet'!G155</f>
        <v>...</v>
      </c>
    </row>
    <row r="156" spans="1:7" ht="12.75">
      <c r="A156" s="154" t="str">
        <f>'pas.parv-cet'!A156</f>
        <v>III</v>
      </c>
      <c r="B156" s="17">
        <f>'pas.parv-cet'!B156</f>
        <v>1437.854</v>
      </c>
      <c r="C156" s="15" t="str">
        <f>'pas.parv-cet'!C156</f>
        <v>...</v>
      </c>
      <c r="D156" s="115" t="str">
        <f>'pas.parv-cet'!D156</f>
        <v>...</v>
      </c>
      <c r="E156" s="116" t="str">
        <f>'pas.parv-cet'!E156</f>
        <v>...</v>
      </c>
      <c r="F156" s="16" t="str">
        <f>'pas.parv-cet'!F156</f>
        <v>...</v>
      </c>
      <c r="G156" s="118" t="str">
        <f>'pas.parv-cet'!G156</f>
        <v>...</v>
      </c>
    </row>
    <row r="157" spans="1:7" ht="12.75">
      <c r="A157" s="154" t="str">
        <f>'pas.parv-cet'!A157</f>
        <v>IV</v>
      </c>
      <c r="B157" s="14">
        <f>'pas.parv-cet'!B157</f>
        <v>1065.931</v>
      </c>
      <c r="C157" s="15" t="str">
        <f>'pas.parv-cet'!C157</f>
        <v>...</v>
      </c>
      <c r="D157" s="115" t="str">
        <f>'pas.parv-cet'!D157</f>
        <v>...</v>
      </c>
      <c r="E157" s="116" t="str">
        <f>'pas.parv-cet'!E157</f>
        <v>...</v>
      </c>
      <c r="F157" s="16" t="str">
        <f>'pas.parv-cet'!F157</f>
        <v>...</v>
      </c>
      <c r="G157" s="118" t="str">
        <f>'pas.parv-cet'!G157</f>
        <v>...</v>
      </c>
    </row>
    <row r="158" spans="1:7" ht="13.5" thickBot="1">
      <c r="A158" s="121">
        <f>'pas.parv-cet'!A158</f>
        <v>2023</v>
      </c>
      <c r="B158" s="145">
        <f>'pas.parv-cet'!B158</f>
        <v>4469.487999999999</v>
      </c>
      <c r="C158" s="157">
        <f>'pas.parv-cet'!C158</f>
        <v>0.9853394673883616</v>
      </c>
      <c r="D158" s="130">
        <f>'pas.parv-cet'!D158</f>
        <v>66.5</v>
      </c>
      <c r="E158" s="133">
        <f>'pas.parv-cet'!E158</f>
        <v>0.014660532611638305</v>
      </c>
      <c r="F158" s="176">
        <f>'pas.parv-cet'!F158</f>
        <v>4535.987999999999</v>
      </c>
      <c r="G158" s="136">
        <f>'pas.parv-cet'!G158</f>
        <v>1.1789935849167437</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showGridLines="0" zoomScalePageLayoutView="0" workbookViewId="0" topLeftCell="A19">
      <selection activeCell="E35" sqref="E35"/>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08">
        <f>'pas.parv-gadi'!A14</f>
        <v>2003</v>
      </c>
      <c r="B14" s="22">
        <f>'pas.parv-gadi'!B14</f>
        <v>408.2900000000001</v>
      </c>
    </row>
    <row r="15" spans="1:2" ht="12.75">
      <c r="A15" s="108">
        <f>'pas.parv-gadi'!A15</f>
        <v>2004</v>
      </c>
      <c r="B15" s="22">
        <f>'pas.parv-gadi'!B15</f>
        <v>674.2</v>
      </c>
    </row>
    <row r="16" spans="1:2" ht="12.75">
      <c r="A16" s="108">
        <f>'pas.parv-gadi'!A16</f>
        <v>2005</v>
      </c>
      <c r="B16" s="22">
        <f>'pas.parv-gadi'!B16</f>
        <v>1150.7</v>
      </c>
    </row>
    <row r="17" spans="1:2" ht="12.75">
      <c r="A17" s="158">
        <v>2006</v>
      </c>
      <c r="B17" s="22">
        <f>'pas.parv-gadi'!B17</f>
        <v>1605.6100000000001</v>
      </c>
    </row>
    <row r="18" spans="1:2" ht="12.75">
      <c r="A18" s="158">
        <v>2007</v>
      </c>
      <c r="B18" s="151">
        <f>'pas.parv-gadi'!B18</f>
        <v>2173</v>
      </c>
    </row>
    <row r="19" spans="1:2" ht="12.75">
      <c r="A19" s="158">
        <v>2008</v>
      </c>
      <c r="B19" s="151">
        <f>'pas.parv-gadi'!B19</f>
        <v>2765.69</v>
      </c>
    </row>
    <row r="20" spans="1:2" ht="12.75">
      <c r="A20" s="158">
        <v>2009</v>
      </c>
      <c r="B20" s="22">
        <f>'pas.parv-gadi'!B20</f>
        <v>2921.2935</v>
      </c>
    </row>
    <row r="21" spans="1:2" ht="12.75">
      <c r="A21" s="158">
        <v>2010</v>
      </c>
      <c r="B21" s="22">
        <f>'pas.parv-gadi'!B21</f>
        <v>3395.346</v>
      </c>
    </row>
    <row r="22" spans="1:2" ht="12.75">
      <c r="A22" s="158">
        <v>2011</v>
      </c>
      <c r="B22" s="22">
        <f>'pas.parv-gadi'!B22</f>
        <v>3473.9709999999995</v>
      </c>
    </row>
    <row r="23" spans="1:2" ht="12.75">
      <c r="A23" s="160">
        <v>2012</v>
      </c>
      <c r="B23" s="22">
        <f>'pas.parv-gadi'!B23</f>
        <v>3165.423</v>
      </c>
    </row>
    <row r="24" spans="1:2" ht="12.75">
      <c r="A24" s="160">
        <v>2013</v>
      </c>
      <c r="B24" s="22">
        <f>'pas.parv-gadi'!B24</f>
        <v>3026.6699999999996</v>
      </c>
    </row>
    <row r="25" spans="1:2" ht="12.75">
      <c r="A25" s="160">
        <v>2014</v>
      </c>
      <c r="B25" s="22">
        <f>'pas.parv-gadi'!B25</f>
        <v>2996.291</v>
      </c>
    </row>
    <row r="26" spans="1:2" ht="12.75">
      <c r="A26" s="160">
        <v>2015</v>
      </c>
      <c r="B26" s="163">
        <f>'pas.parv-gadi'!B26</f>
        <v>3208.2999999999997</v>
      </c>
    </row>
    <row r="27" spans="1:2" ht="12.75">
      <c r="A27" s="164">
        <v>2016</v>
      </c>
      <c r="B27" s="151">
        <f>'pas.parv-gadi'!B27</f>
        <v>3487.21</v>
      </c>
    </row>
    <row r="28" spans="1:2" ht="12.75">
      <c r="A28" s="164">
        <v>2017</v>
      </c>
      <c r="B28" s="151">
        <f>'pas.parv-gadi'!B28</f>
        <v>4007.55</v>
      </c>
    </row>
    <row r="29" spans="1:2" ht="12.75">
      <c r="A29" s="160">
        <v>2018</v>
      </c>
      <c r="B29" s="151">
        <f>'pas.parv-gadi'!B29</f>
        <v>4433.17</v>
      </c>
    </row>
    <row r="30" spans="1:2" ht="12.75">
      <c r="A30" s="160">
        <v>2019</v>
      </c>
      <c r="B30" s="151">
        <f>'pas.parv-gadi'!B30</f>
        <v>5153.052</v>
      </c>
    </row>
    <row r="31" spans="1:2" ht="12.75">
      <c r="A31" s="160">
        <v>2020</v>
      </c>
      <c r="B31" s="151">
        <f>'pas.parv-gadi'!B31</f>
        <v>1387.28</v>
      </c>
    </row>
    <row r="32" spans="1:2" ht="12.75">
      <c r="A32" s="160">
        <v>2021</v>
      </c>
      <c r="B32" s="151">
        <f>'pas.parv-gadi'!B32</f>
        <v>1866.69</v>
      </c>
    </row>
    <row r="33" spans="1:2" ht="12.75">
      <c r="A33" s="164">
        <v>2022</v>
      </c>
      <c r="B33" s="179">
        <f>'pas.parv-gadi'!B33</f>
        <v>3847.339</v>
      </c>
    </row>
    <row r="34" spans="1:2" ht="13.5" thickBot="1">
      <c r="A34" s="180">
        <v>2023</v>
      </c>
      <c r="B34" s="178">
        <f>'pas.parv-gadi'!B34</f>
        <v>4535.987999999999</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lastPrinted>2007-03-23T08:54:44Z</cp:lastPrinted>
  <dcterms:created xsi:type="dcterms:W3CDTF">2003-07-31T05:10:55Z</dcterms:created>
  <dcterms:modified xsi:type="dcterms:W3CDTF">2024-03-11T09:08:46Z</dcterms:modified>
  <cp:category/>
  <cp:version/>
  <cp:contentType/>
  <cp:contentStatus/>
</cp:coreProperties>
</file>